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05" windowWidth="11340" windowHeight="6795" activeTab="2"/>
  </bookViews>
  <sheets>
    <sheet name="Hibbard Trophy" sheetId="1" r:id="rId1"/>
    <sheet name="Bemax Trophy" sheetId="2" r:id="rId2"/>
    <sheet name="Peterhouse Trophy" sheetId="3" r:id="rId3"/>
    <sheet name="Final Results" sheetId="4" r:id="rId4"/>
  </sheets>
  <definedNames>
    <definedName name="_xlnm.Print_Area" localSheetId="1">'Bemax Trophy'!$A$1:$P$72</definedName>
    <definedName name="_xlnm.Print_Titles" localSheetId="1">'Bemax Trophy'!$1:$2</definedName>
    <definedName name="_xlnm.Print_Titles" localSheetId="0">'Hibbard Trophy'!$1:$2</definedName>
    <definedName name="_xlnm.Print_Titles" localSheetId="2">'Peterhouse Trophy'!$1:$2</definedName>
  </definedNames>
  <calcPr fullCalcOnLoad="1"/>
</workbook>
</file>

<file path=xl/sharedStrings.xml><?xml version="1.0" encoding="utf-8"?>
<sst xmlns="http://schemas.openxmlformats.org/spreadsheetml/2006/main" count="1226" uniqueCount="801">
  <si>
    <t>EVENT</t>
  </si>
  <si>
    <t>100m</t>
  </si>
  <si>
    <t>200m</t>
  </si>
  <si>
    <t>800m</t>
  </si>
  <si>
    <t>1500m</t>
  </si>
  <si>
    <t>Shot</t>
  </si>
  <si>
    <t>Javelin</t>
  </si>
  <si>
    <t>High Jump</t>
  </si>
  <si>
    <t>100m Hurdles</t>
  </si>
  <si>
    <t>400m Hurdles</t>
  </si>
  <si>
    <t>Triple Jump</t>
  </si>
  <si>
    <t>Pole Vault</t>
  </si>
  <si>
    <t>110m Hurdles</t>
  </si>
  <si>
    <t>400m</t>
  </si>
  <si>
    <t>3000m</t>
  </si>
  <si>
    <t>BEMAX TROPHY</t>
  </si>
  <si>
    <t>B</t>
  </si>
  <si>
    <t>C</t>
  </si>
  <si>
    <t>H</t>
  </si>
  <si>
    <t>N</t>
  </si>
  <si>
    <t>S</t>
  </si>
  <si>
    <t>4x100m Relay</t>
  </si>
  <si>
    <t>4x400m Relay</t>
  </si>
  <si>
    <t>TOTAL SCORES</t>
  </si>
  <si>
    <t>HIBBARD TROPHY</t>
  </si>
  <si>
    <t>PETERHOUSE TROPHY</t>
  </si>
  <si>
    <t>WASTE</t>
  </si>
  <si>
    <t>TOTAL</t>
  </si>
  <si>
    <t>A</t>
  </si>
  <si>
    <t xml:space="preserve">800m </t>
  </si>
  <si>
    <t xml:space="preserve">High Jump </t>
  </si>
  <si>
    <t xml:space="preserve">Long Jump </t>
  </si>
  <si>
    <t xml:space="preserve">Triple Jump </t>
  </si>
  <si>
    <t xml:space="preserve">Pole Vault </t>
  </si>
  <si>
    <t xml:space="preserve">Discus </t>
  </si>
  <si>
    <t xml:space="preserve">Shot </t>
  </si>
  <si>
    <t xml:space="preserve">Hammer </t>
  </si>
  <si>
    <t>1500m S/Chase</t>
  </si>
  <si>
    <t>5000m</t>
  </si>
  <si>
    <t>3000m S/Chase</t>
  </si>
  <si>
    <t xml:space="preserve">Hibbard/Bemax/Peterhouse Trophy </t>
  </si>
  <si>
    <t>Cambridgeshire</t>
  </si>
  <si>
    <t>Hertfordshire</t>
  </si>
  <si>
    <t>Norfolk</t>
  </si>
  <si>
    <t>Suffolk</t>
  </si>
  <si>
    <t>Northants</t>
  </si>
  <si>
    <t>Hibbard</t>
  </si>
  <si>
    <t>Bemax</t>
  </si>
  <si>
    <t>Peterhouse</t>
  </si>
  <si>
    <t>Waste</t>
  </si>
  <si>
    <t>Total</t>
  </si>
  <si>
    <t>Running Total</t>
  </si>
  <si>
    <t>L</t>
  </si>
  <si>
    <t xml:space="preserve"> </t>
  </si>
  <si>
    <t>Pos</t>
  </si>
  <si>
    <t>E</t>
  </si>
  <si>
    <t>Essex</t>
  </si>
  <si>
    <t>Discus</t>
  </si>
  <si>
    <t>Bedfordshire</t>
  </si>
  <si>
    <t>Senior Men</t>
  </si>
  <si>
    <t>Senior Women</t>
  </si>
  <si>
    <t>U/17 Men</t>
  </si>
  <si>
    <t>1st</t>
  </si>
  <si>
    <t>2nd</t>
  </si>
  <si>
    <t>3rd</t>
  </si>
  <si>
    <t>4th</t>
  </si>
  <si>
    <t>5th</t>
  </si>
  <si>
    <t>6th</t>
  </si>
  <si>
    <t>J Edwards</t>
  </si>
  <si>
    <t>S Reed</t>
  </si>
  <si>
    <t>A Jenkins</t>
  </si>
  <si>
    <t>G Howe</t>
  </si>
  <si>
    <t>B Knapp</t>
  </si>
  <si>
    <t>H Sayer</t>
  </si>
  <si>
    <t>S Wise</t>
  </si>
  <si>
    <t>F Gross</t>
  </si>
  <si>
    <t>E Castle</t>
  </si>
  <si>
    <t>S Fuller</t>
  </si>
  <si>
    <t>S Reidy</t>
  </si>
  <si>
    <t>P Benedickter</t>
  </si>
  <si>
    <t>D Steel</t>
  </si>
  <si>
    <t>Cambs</t>
  </si>
  <si>
    <t>Herts</t>
  </si>
  <si>
    <t>Beds</t>
  </si>
  <si>
    <t xml:space="preserve">Essex </t>
  </si>
  <si>
    <t>E.Castle</t>
  </si>
  <si>
    <t>C.Ward</t>
  </si>
  <si>
    <t>100M Hurdles</t>
  </si>
  <si>
    <t xml:space="preserve">W/S </t>
  </si>
  <si>
    <t>J.Fox</t>
  </si>
  <si>
    <t>Camb 13.0</t>
  </si>
  <si>
    <t>P.Fairclough</t>
  </si>
  <si>
    <t>Herts 13.1</t>
  </si>
  <si>
    <t>T.Spense</t>
  </si>
  <si>
    <t>Beds  13.1</t>
  </si>
  <si>
    <t>L.Gibbs</t>
  </si>
  <si>
    <t>Suffolk 13.4</t>
  </si>
  <si>
    <t>H.Nicholas</t>
  </si>
  <si>
    <t>Essex  13.5</t>
  </si>
  <si>
    <t>J.Parker</t>
  </si>
  <si>
    <t>Essex  13.0</t>
  </si>
  <si>
    <t>K.Reid</t>
  </si>
  <si>
    <t>Beds  13.3</t>
  </si>
  <si>
    <t>J.Peak</t>
  </si>
  <si>
    <t>Cambs  13.3</t>
  </si>
  <si>
    <t>K.Whitlock</t>
  </si>
  <si>
    <t>Suffolk 13.5</t>
  </si>
  <si>
    <t>S.Reed</t>
  </si>
  <si>
    <t>Herts  14.5</t>
  </si>
  <si>
    <t>A.Tymon-McEwan</t>
  </si>
  <si>
    <t>Herts  27.0</t>
  </si>
  <si>
    <t>Beds  27.2</t>
  </si>
  <si>
    <t>Suffolk 27.2</t>
  </si>
  <si>
    <t>Camb  27.2</t>
  </si>
  <si>
    <t>Essex 26.8</t>
  </si>
  <si>
    <t>L.Gillies-Visser</t>
  </si>
  <si>
    <t>Camb  27.1</t>
  </si>
  <si>
    <t>Herts  27.4</t>
  </si>
  <si>
    <t>Suffolk  27.9</t>
  </si>
  <si>
    <t>T.Spence</t>
  </si>
  <si>
    <t>Beds 28.5</t>
  </si>
  <si>
    <t>Saturday 7th September 2013</t>
  </si>
  <si>
    <t>Sandy,Bedfordshire</t>
  </si>
  <si>
    <t>L.Russel</t>
  </si>
  <si>
    <t>Beds  57.4</t>
  </si>
  <si>
    <t>S.Esparte</t>
  </si>
  <si>
    <t>Essex  59.4</t>
  </si>
  <si>
    <t>H.Parker</t>
  </si>
  <si>
    <t>Camb 60.4</t>
  </si>
  <si>
    <t>L.Rule</t>
  </si>
  <si>
    <t>Herts  61.0</t>
  </si>
  <si>
    <t>M.Steer</t>
  </si>
  <si>
    <t>Herts 61.0</t>
  </si>
  <si>
    <t>C.Marriott</t>
  </si>
  <si>
    <t>Camb  63.8</t>
  </si>
  <si>
    <t>S.Rictner</t>
  </si>
  <si>
    <t>Essex  65.6</t>
  </si>
  <si>
    <t>K.Miles</t>
  </si>
  <si>
    <t>Beds  71.8</t>
  </si>
  <si>
    <t>Camb 2.16.4</t>
  </si>
  <si>
    <t>A.Clark</t>
  </si>
  <si>
    <t>Essex  2.18.6</t>
  </si>
  <si>
    <t>R.Walcott-Nolan</t>
  </si>
  <si>
    <t>Beds  2.20.8</t>
  </si>
  <si>
    <t>Herts  2.25.9</t>
  </si>
  <si>
    <t>E.Watts</t>
  </si>
  <si>
    <t>Suffolk 2.39.2</t>
  </si>
  <si>
    <t>S.Grover</t>
  </si>
  <si>
    <t>Herts 2.23.3</t>
  </si>
  <si>
    <t>K.Watts</t>
  </si>
  <si>
    <t>Essex  2.28.3</t>
  </si>
  <si>
    <t>A.Ebbage</t>
  </si>
  <si>
    <t>Beds  2.33.1</t>
  </si>
  <si>
    <t>S.Skinner</t>
  </si>
  <si>
    <t>Camb  2.35.4</t>
  </si>
  <si>
    <t>R.Murray</t>
  </si>
  <si>
    <t>Beds  4.34.4</t>
  </si>
  <si>
    <t>C.Wilson</t>
  </si>
  <si>
    <t>Camb  4.53.7</t>
  </si>
  <si>
    <t>L.Edwards</t>
  </si>
  <si>
    <t>Herts  5.13.6</t>
  </si>
  <si>
    <t>V.Hiscock</t>
  </si>
  <si>
    <t>L.Howe</t>
  </si>
  <si>
    <t>Suffolk 5.24.2</t>
  </si>
  <si>
    <t>A.Burgin</t>
  </si>
  <si>
    <t>Beds  5.03.9</t>
  </si>
  <si>
    <t>D.Steer</t>
  </si>
  <si>
    <t>Herts  5.28.2</t>
  </si>
  <si>
    <t>A.McArdell</t>
  </si>
  <si>
    <t>Essex  5.29.3</t>
  </si>
  <si>
    <t>C.Anthony</t>
  </si>
  <si>
    <t>Suffolk 5.33.2</t>
  </si>
  <si>
    <t>Camb 5.33.5</t>
  </si>
  <si>
    <t>N.Peters</t>
  </si>
  <si>
    <t>Beds  10.35.2</t>
  </si>
  <si>
    <t>C.Thurgood</t>
  </si>
  <si>
    <t>Essex 10.41.3</t>
  </si>
  <si>
    <t>D.Chalmers</t>
  </si>
  <si>
    <t>Camb 10.58.9</t>
  </si>
  <si>
    <t>R.Parlour</t>
  </si>
  <si>
    <t>Herts 11.07.5</t>
  </si>
  <si>
    <t>E.Gooderham</t>
  </si>
  <si>
    <t>Suffolk 12.22.8</t>
  </si>
  <si>
    <t>V.Smith</t>
  </si>
  <si>
    <t>Essex 10.49.3</t>
  </si>
  <si>
    <t>Herts 11.17.8</t>
  </si>
  <si>
    <t>H.Ridley</t>
  </si>
  <si>
    <t>Beds 12.06.6</t>
  </si>
  <si>
    <t>H.Grant</t>
  </si>
  <si>
    <t>Camb 12.16.5</t>
  </si>
  <si>
    <t>K.Knott</t>
  </si>
  <si>
    <t>Suffolk 12.31.7</t>
  </si>
  <si>
    <t>M.Sasegbon</t>
  </si>
  <si>
    <t>Herts  14.9</t>
  </si>
  <si>
    <t>F.Young</t>
  </si>
  <si>
    <t>Camb  16.2</t>
  </si>
  <si>
    <t>Essex 16.4</t>
  </si>
  <si>
    <t>Suffolk 16.8</t>
  </si>
  <si>
    <t>M.Webster</t>
  </si>
  <si>
    <t>Beds  19.8</t>
  </si>
  <si>
    <t>Herts  16.4</t>
  </si>
  <si>
    <t>J.Harding</t>
  </si>
  <si>
    <t>Essex  17.1</t>
  </si>
  <si>
    <t>A.Castle</t>
  </si>
  <si>
    <t>Suffolk  20.5</t>
  </si>
  <si>
    <t>L.Douglas</t>
  </si>
  <si>
    <t>Essex  69.5</t>
  </si>
  <si>
    <t>S.Bentley</t>
  </si>
  <si>
    <t>Herts  72.1</t>
  </si>
  <si>
    <t>Beds  74.8</t>
  </si>
  <si>
    <t>Essex 69.7</t>
  </si>
  <si>
    <t>Herts  74.1</t>
  </si>
  <si>
    <t>H.Famer</t>
  </si>
  <si>
    <t>Beds  75.8</t>
  </si>
  <si>
    <t>Herts 1.70</t>
  </si>
  <si>
    <t>B.Siddens</t>
  </si>
  <si>
    <t>Essex 1.70</t>
  </si>
  <si>
    <t>S.Prescott-Smith</t>
  </si>
  <si>
    <t>Suffolk  1.55</t>
  </si>
  <si>
    <t>C.Hibbert</t>
  </si>
  <si>
    <t>Beds  1.55</t>
  </si>
  <si>
    <t>S.Bailey</t>
  </si>
  <si>
    <t>Essex  1.55</t>
  </si>
  <si>
    <t>H.Kruse</t>
  </si>
  <si>
    <t>Herts  1.45</t>
  </si>
  <si>
    <t>Suffolk  1.25</t>
  </si>
  <si>
    <t>N.Epsily</t>
  </si>
  <si>
    <t>Essex  3.20</t>
  </si>
  <si>
    <t>J.Eastwood</t>
  </si>
  <si>
    <t>Beds  2.70</t>
  </si>
  <si>
    <t>S.Repacchi</t>
  </si>
  <si>
    <t>Herts  2.70</t>
  </si>
  <si>
    <t>M.Huggins</t>
  </si>
  <si>
    <t>Herts  2.50</t>
  </si>
  <si>
    <t>Essex  2.50</t>
  </si>
  <si>
    <t>E.Richardson</t>
  </si>
  <si>
    <t>Beds  5.56</t>
  </si>
  <si>
    <t>N.Harryman</t>
  </si>
  <si>
    <t>Essex  5.24</t>
  </si>
  <si>
    <t>Camb  5.12</t>
  </si>
  <si>
    <t>Herts  5.00</t>
  </si>
  <si>
    <t>H.Castle</t>
  </si>
  <si>
    <t>Suffolk  3.69</t>
  </si>
  <si>
    <t>Essex  5.19</t>
  </si>
  <si>
    <t>S.Hibbert</t>
  </si>
  <si>
    <t>Beds  5.15.</t>
  </si>
  <si>
    <t>Herts  4.58</t>
  </si>
  <si>
    <t>Camb  4.34</t>
  </si>
  <si>
    <t>S.Presctt-Smith</t>
  </si>
  <si>
    <t>Suffolk  3.42</t>
  </si>
  <si>
    <t>B.Seargeant</t>
  </si>
  <si>
    <t>Beds  10.53</t>
  </si>
  <si>
    <t>K.Peck</t>
  </si>
  <si>
    <t>Herts 10.46</t>
  </si>
  <si>
    <t>Suffolk  10.25</t>
  </si>
  <si>
    <t>K.Ronald</t>
  </si>
  <si>
    <t>Essex 10.04</t>
  </si>
  <si>
    <t>Suffolk  9.84</t>
  </si>
  <si>
    <t>G.Sleep</t>
  </si>
  <si>
    <t>Essex  9.71</t>
  </si>
  <si>
    <t>S.Ridley</t>
  </si>
  <si>
    <t>Beds  9.37</t>
  </si>
  <si>
    <t>Herts  9.24</t>
  </si>
  <si>
    <t>H.Redman</t>
  </si>
  <si>
    <t>Essex  11.48</t>
  </si>
  <si>
    <t>Suffolk  10.62</t>
  </si>
  <si>
    <t>A.Galloway</t>
  </si>
  <si>
    <t>Camb  9.95</t>
  </si>
  <si>
    <t>Beds  9.80</t>
  </si>
  <si>
    <t>Herts  9.74</t>
  </si>
  <si>
    <t>S.Lawrence</t>
  </si>
  <si>
    <t>Essex  9.95</t>
  </si>
  <si>
    <t>F.McQuire</t>
  </si>
  <si>
    <t>Herts  8.64</t>
  </si>
  <si>
    <t>Suffolk  8.43</t>
  </si>
  <si>
    <t>S.Wise</t>
  </si>
  <si>
    <t>Beds 7.75</t>
  </si>
  <si>
    <t>H.Sayer</t>
  </si>
  <si>
    <t>Camb  7.23</t>
  </si>
  <si>
    <t>Essex 44.26</t>
  </si>
  <si>
    <t>Beds  41.79</t>
  </si>
  <si>
    <t>G.Howe</t>
  </si>
  <si>
    <t>Suffolk  36.82</t>
  </si>
  <si>
    <t>F.McGuire</t>
  </si>
  <si>
    <t>Herts  32.54</t>
  </si>
  <si>
    <t>Beds 33.71</t>
  </si>
  <si>
    <t>Essex  32.22</t>
  </si>
  <si>
    <t>D.Castle</t>
  </si>
  <si>
    <t>Suffolk  31.32</t>
  </si>
  <si>
    <t>E.Phillipson</t>
  </si>
  <si>
    <t>Herts  29.95</t>
  </si>
  <si>
    <t>Beds 47.97</t>
  </si>
  <si>
    <t>Suffolk 43.91</t>
  </si>
  <si>
    <t>Herts 38.65</t>
  </si>
  <si>
    <t>Camb  37.38</t>
  </si>
  <si>
    <t>S.Lebond</t>
  </si>
  <si>
    <t>Essex  36.74</t>
  </si>
  <si>
    <t>Beds 39.55</t>
  </si>
  <si>
    <t>Herts  35.02</t>
  </si>
  <si>
    <t>Suffolk  34.94</t>
  </si>
  <si>
    <t>Essex  33.12</t>
  </si>
  <si>
    <t>Suffolk  33.04</t>
  </si>
  <si>
    <t>E.Moss</t>
  </si>
  <si>
    <t>Essex  31.61</t>
  </si>
  <si>
    <t>Herts  30.17</t>
  </si>
  <si>
    <t>C.Nash</t>
  </si>
  <si>
    <t>Beds  25.85</t>
  </si>
  <si>
    <t>Camb 19.60</t>
  </si>
  <si>
    <t>Suffolk  32.50</t>
  </si>
  <si>
    <t>O.Sofrionou</t>
  </si>
  <si>
    <t>Essex  28.65</t>
  </si>
  <si>
    <t>K.Bateman-Foley</t>
  </si>
  <si>
    <t>Herts  27.78</t>
  </si>
  <si>
    <t>Beds  24.67</t>
  </si>
  <si>
    <t>Camb  19.07</t>
  </si>
  <si>
    <t>4.08.6</t>
  </si>
  <si>
    <t>4.14.0</t>
  </si>
  <si>
    <t>4.28.3</t>
  </si>
  <si>
    <t>R.Palmer</t>
  </si>
  <si>
    <t>Camb 11.0</t>
  </si>
  <si>
    <t>D.Elliott</t>
  </si>
  <si>
    <t>Beds  11.0</t>
  </si>
  <si>
    <t>L.Da Siva</t>
  </si>
  <si>
    <t>Herts  11.4</t>
  </si>
  <si>
    <t>T.Powell</t>
  </si>
  <si>
    <t>Suffolk  11.8</t>
  </si>
  <si>
    <t>R.Mohan</t>
  </si>
  <si>
    <t>Norf  12.1</t>
  </si>
  <si>
    <t>T.Watts</t>
  </si>
  <si>
    <t>Essex  12.1</t>
  </si>
  <si>
    <t>C.Morter</t>
  </si>
  <si>
    <t>Camb 11.4</t>
  </si>
  <si>
    <t>E.Dickson-Earie</t>
  </si>
  <si>
    <t>Beds  11.4</t>
  </si>
  <si>
    <t>L.Clarke</t>
  </si>
  <si>
    <t>Herts  11.6</t>
  </si>
  <si>
    <t>T.Metcalfe</t>
  </si>
  <si>
    <t>Essex  12.6</t>
  </si>
  <si>
    <t>Beds  22.9</t>
  </si>
  <si>
    <t>Camb  23.6</t>
  </si>
  <si>
    <t>Suffolk  24.0</t>
  </si>
  <si>
    <t>C.Webb</t>
  </si>
  <si>
    <t>Herts  24.0</t>
  </si>
  <si>
    <t>Essex  25.1</t>
  </si>
  <si>
    <t>A.Herring</t>
  </si>
  <si>
    <t>Norf  25.5</t>
  </si>
  <si>
    <t>L.Da Sila</t>
  </si>
  <si>
    <t>Herts  23.8</t>
  </si>
  <si>
    <t>J.Bada</t>
  </si>
  <si>
    <t>Beds  24.5</t>
  </si>
  <si>
    <t>D.Doggett</t>
  </si>
  <si>
    <t>Camb  25.1</t>
  </si>
  <si>
    <t>Essex  25.5</t>
  </si>
  <si>
    <t>C.Brooks</t>
  </si>
  <si>
    <t>Norf  25.6</t>
  </si>
  <si>
    <t>B.Snaith</t>
  </si>
  <si>
    <t>Camb  48.0</t>
  </si>
  <si>
    <t>W.Snook</t>
  </si>
  <si>
    <t>Essex  50.4</t>
  </si>
  <si>
    <t>J.Rendell</t>
  </si>
  <si>
    <t>Herts  51.2</t>
  </si>
  <si>
    <t>J.Strachan</t>
  </si>
  <si>
    <t>Norf  51.9</t>
  </si>
  <si>
    <t>O.Jones</t>
  </si>
  <si>
    <t>Suffolk  52.6</t>
  </si>
  <si>
    <t>A.Bright</t>
  </si>
  <si>
    <t>Beds  55.2</t>
  </si>
  <si>
    <t>L.Thompson</t>
  </si>
  <si>
    <t>Essex  51.0</t>
  </si>
  <si>
    <t>S.Wake</t>
  </si>
  <si>
    <t>Herts  51.7</t>
  </si>
  <si>
    <t>Camb  52.1</t>
  </si>
  <si>
    <t>Norf  52.9</t>
  </si>
  <si>
    <t>T.Firth</t>
  </si>
  <si>
    <t>Essex  1.56.0</t>
  </si>
  <si>
    <t>S.Greeves</t>
  </si>
  <si>
    <t>Norf  1.58.1</t>
  </si>
  <si>
    <t>Suffolk 1.59.6</t>
  </si>
  <si>
    <t>R.Lewis</t>
  </si>
  <si>
    <t>Beds 2.03.4</t>
  </si>
  <si>
    <t>A.Suter</t>
  </si>
  <si>
    <t>Camb 2.05.4</t>
  </si>
  <si>
    <t>S.Coulton</t>
  </si>
  <si>
    <t>Herts 2.08.8</t>
  </si>
  <si>
    <t>M.Woodley</t>
  </si>
  <si>
    <t>Essex  1.59.8</t>
  </si>
  <si>
    <t>J.White</t>
  </si>
  <si>
    <t>Camb  2.08.3</t>
  </si>
  <si>
    <t>B.Smith</t>
  </si>
  <si>
    <t>Beds  2.11.5</t>
  </si>
  <si>
    <t>Essex  4.16.0</t>
  </si>
  <si>
    <t>K.Wood</t>
  </si>
  <si>
    <t>Camb  4.16.0</t>
  </si>
  <si>
    <t>P.Townsend</t>
  </si>
  <si>
    <t>Herts  4.26.9</t>
  </si>
  <si>
    <t>R.Bevan</t>
  </si>
  <si>
    <t>Beds  4.35.5</t>
  </si>
  <si>
    <t>J.Escaiante-Phillips</t>
  </si>
  <si>
    <t>Camb 4.22.9</t>
  </si>
  <si>
    <t>G.Watts</t>
  </si>
  <si>
    <t>Camb 15.02.2</t>
  </si>
  <si>
    <t>C.Bloomfield</t>
  </si>
  <si>
    <t>Essex 16.01.6</t>
  </si>
  <si>
    <t>J.Parslow</t>
  </si>
  <si>
    <t>Herts 16.04.1</t>
  </si>
  <si>
    <t>D.Lee</t>
  </si>
  <si>
    <t>Beds 18.13.8</t>
  </si>
  <si>
    <t>A.Birch</t>
  </si>
  <si>
    <t>Camb 16.05.8</t>
  </si>
  <si>
    <t>B.Reed</t>
  </si>
  <si>
    <t>Essex 16.2</t>
  </si>
  <si>
    <t>S.Reidy</t>
  </si>
  <si>
    <t>Camb  16.5</t>
  </si>
  <si>
    <t>P.Barratt</t>
  </si>
  <si>
    <t>Herts  17.0</t>
  </si>
  <si>
    <t>M.Dalton</t>
  </si>
  <si>
    <t>Camb  18.6</t>
  </si>
  <si>
    <t>J.Watson</t>
  </si>
  <si>
    <t>Beds  19.9</t>
  </si>
  <si>
    <t>Essex  20.0</t>
  </si>
  <si>
    <t>Camb  56.1</t>
  </si>
  <si>
    <t>C.Gaddes</t>
  </si>
  <si>
    <t>Herts  56.1</t>
  </si>
  <si>
    <t>L.Thomson</t>
  </si>
  <si>
    <t>Essex  56.7</t>
  </si>
  <si>
    <t>C.Marshall</t>
  </si>
  <si>
    <t>Norf  59.8</t>
  </si>
  <si>
    <t>Beds  61.1</t>
  </si>
  <si>
    <t>M.Hamilton</t>
  </si>
  <si>
    <t>Herts  59.0</t>
  </si>
  <si>
    <t>P.Wilson</t>
  </si>
  <si>
    <t>Camb  60.8</t>
  </si>
  <si>
    <t>Essex  61.6</t>
  </si>
  <si>
    <t>J.Danobrega</t>
  </si>
  <si>
    <t>Beds  66.9</t>
  </si>
  <si>
    <t>Camb 9.24.0</t>
  </si>
  <si>
    <t>J.Senior</t>
  </si>
  <si>
    <t>Norf 9.53.9</t>
  </si>
  <si>
    <t>M.Salt</t>
  </si>
  <si>
    <t>Herts 10.13.8</t>
  </si>
  <si>
    <t>C.Sellens</t>
  </si>
  <si>
    <t>Essex  10.23.5</t>
  </si>
  <si>
    <t>S.Jay</t>
  </si>
  <si>
    <t>Beds  10.55.2</t>
  </si>
  <si>
    <t>W.Mycroft</t>
  </si>
  <si>
    <t>Camb 9.53.2</t>
  </si>
  <si>
    <t>G.Ramsay</t>
  </si>
  <si>
    <t>Herts 10.43.5</t>
  </si>
  <si>
    <t>S.Johnson</t>
  </si>
  <si>
    <t>Beds  2.05</t>
  </si>
  <si>
    <t>M.Paulin</t>
  </si>
  <si>
    <t>Essex  2.00</t>
  </si>
  <si>
    <t>T.Saunorious</t>
  </si>
  <si>
    <t>Camb  1.85</t>
  </si>
  <si>
    <t>Herts  1.80</t>
  </si>
  <si>
    <t>Beds  1.90</t>
  </si>
  <si>
    <t>B.Armorjie</t>
  </si>
  <si>
    <t>Essex  1.85</t>
  </si>
  <si>
    <t>Herts  1.70</t>
  </si>
  <si>
    <t>D.Steel</t>
  </si>
  <si>
    <t>Camb  1.40</t>
  </si>
  <si>
    <t>L.Yarwood</t>
  </si>
  <si>
    <t>Essex  4.70</t>
  </si>
  <si>
    <t>E.Borrman</t>
  </si>
  <si>
    <t>Norf  4.20</t>
  </si>
  <si>
    <t>Herts  3.80</t>
  </si>
  <si>
    <t>P.Lewis</t>
  </si>
  <si>
    <t>Camb  3.60</t>
  </si>
  <si>
    <t>S.Eastwood</t>
  </si>
  <si>
    <t>Beds  3.00</t>
  </si>
  <si>
    <t>M.Etheridge</t>
  </si>
  <si>
    <t>Essex  4.40</t>
  </si>
  <si>
    <t>M.Winter</t>
  </si>
  <si>
    <t>Herts  3.50</t>
  </si>
  <si>
    <t>R.Phelan</t>
  </si>
  <si>
    <t>Camb  2.60</t>
  </si>
  <si>
    <t>S.Chisholm</t>
  </si>
  <si>
    <t>Norf  2.60</t>
  </si>
  <si>
    <t>Beds  2.00</t>
  </si>
  <si>
    <t>T.Lucas</t>
  </si>
  <si>
    <t>Essex  6.44</t>
  </si>
  <si>
    <t>E.Dickson-Earle</t>
  </si>
  <si>
    <t>Beds  6.18</t>
  </si>
  <si>
    <t>Herts  6.04</t>
  </si>
  <si>
    <t>Norf  5.40</t>
  </si>
  <si>
    <t>Camb  5.38</t>
  </si>
  <si>
    <t>M.Danobrega</t>
  </si>
  <si>
    <t>Beds  6.12</t>
  </si>
  <si>
    <t>A.Obrien</t>
  </si>
  <si>
    <t>Essex  6.10</t>
  </si>
  <si>
    <t>J.Evans</t>
  </si>
  <si>
    <t>Herts  5.71</t>
  </si>
  <si>
    <t>S.Richards</t>
  </si>
  <si>
    <t>Camb  2.87</t>
  </si>
  <si>
    <t>C.Adenisa</t>
  </si>
  <si>
    <t>Beds  12.94</t>
  </si>
  <si>
    <t>K.Newton</t>
  </si>
  <si>
    <t>Essex  12.81</t>
  </si>
  <si>
    <t>Camb  11.67</t>
  </si>
  <si>
    <t>Herts  11.06</t>
  </si>
  <si>
    <t>A.Ingham</t>
  </si>
  <si>
    <t>Beds  12.04</t>
  </si>
  <si>
    <t>Essex  11.83</t>
  </si>
  <si>
    <t>C.Mitchell</t>
  </si>
  <si>
    <t>Camb  11.23</t>
  </si>
  <si>
    <t>Camb  13.39</t>
  </si>
  <si>
    <t>T.Martin</t>
  </si>
  <si>
    <t>Essex  10.60</t>
  </si>
  <si>
    <t>M.Hill</t>
  </si>
  <si>
    <t>Beds  10.54</t>
  </si>
  <si>
    <t>J.Garner</t>
  </si>
  <si>
    <t>Herts  10.38</t>
  </si>
  <si>
    <t>D.Manning</t>
  </si>
  <si>
    <t>Norf  9.65</t>
  </si>
  <si>
    <t>M.Tinkler</t>
  </si>
  <si>
    <t>Camb  12.51</t>
  </si>
  <si>
    <t>Herts  9.54</t>
  </si>
  <si>
    <t>Essex  8.57</t>
  </si>
  <si>
    <t>J.Edwards</t>
  </si>
  <si>
    <t>Camb  50.39</t>
  </si>
  <si>
    <t>Essex  39.44</t>
  </si>
  <si>
    <t>S.Whyte</t>
  </si>
  <si>
    <t>Beds  38.14</t>
  </si>
  <si>
    <t>Herts  32.53</t>
  </si>
  <si>
    <t>Norf  32.16</t>
  </si>
  <si>
    <t>S.Thurgood</t>
  </si>
  <si>
    <t>Essex  35.26</t>
  </si>
  <si>
    <t>Camb  34.92</t>
  </si>
  <si>
    <t>Camb 59.49</t>
  </si>
  <si>
    <t>Essex  54.32</t>
  </si>
  <si>
    <t>Beds  50.36</t>
  </si>
  <si>
    <t>J.Kingwell</t>
  </si>
  <si>
    <t>Herts  42.63</t>
  </si>
  <si>
    <t>O.Thompson</t>
  </si>
  <si>
    <t>Suffolk 41.56</t>
  </si>
  <si>
    <t>Norf  27.32</t>
  </si>
  <si>
    <t>J.Hamblin</t>
  </si>
  <si>
    <t>Essex  52.31</t>
  </si>
  <si>
    <t>S.Wilson</t>
  </si>
  <si>
    <t>Camb  40.93</t>
  </si>
  <si>
    <t>R.Humphreys</t>
  </si>
  <si>
    <t>Herts  36.46</t>
  </si>
  <si>
    <t>H.Hughes</t>
  </si>
  <si>
    <t>Suffolk  62.30</t>
  </si>
  <si>
    <t>Camb  59.13</t>
  </si>
  <si>
    <t>J.Swain</t>
  </si>
  <si>
    <t>Beds  55.97</t>
  </si>
  <si>
    <t>D.Sketchley</t>
  </si>
  <si>
    <t>Essex  54.08</t>
  </si>
  <si>
    <t>C.Martin</t>
  </si>
  <si>
    <t>Herts  53.10</t>
  </si>
  <si>
    <t>Beds  54.87</t>
  </si>
  <si>
    <t>Herts  45.31</t>
  </si>
  <si>
    <t>W.Blackwell</t>
  </si>
  <si>
    <t>Camb  45.14</t>
  </si>
  <si>
    <t>S.Harrison</t>
  </si>
  <si>
    <t>Essex  44.95</t>
  </si>
  <si>
    <t>Norf</t>
  </si>
  <si>
    <t>3.23.6</t>
  </si>
  <si>
    <t>3.27.9</t>
  </si>
  <si>
    <t>3.34.5</t>
  </si>
  <si>
    <t>3.39.4</t>
  </si>
  <si>
    <t>3.40.1</t>
  </si>
  <si>
    <t>Beds 17.3</t>
  </si>
  <si>
    <t>E.Metcalfe</t>
  </si>
  <si>
    <t>D.Sheffield</t>
  </si>
  <si>
    <t>Essex  11.4</t>
  </si>
  <si>
    <t>J.Odeniyi</t>
  </si>
  <si>
    <t>Herts 11.6</t>
  </si>
  <si>
    <t>C.Potter</t>
  </si>
  <si>
    <t>Suffolk  11.7</t>
  </si>
  <si>
    <t>J.Ebanks</t>
  </si>
  <si>
    <t>Camb  11.7</t>
  </si>
  <si>
    <t>C.Slater</t>
  </si>
  <si>
    <t>Camb  11.9</t>
  </si>
  <si>
    <t>E.Yamah</t>
  </si>
  <si>
    <t>Essex  11.9</t>
  </si>
  <si>
    <t>C.Bobb</t>
  </si>
  <si>
    <t>Herts  12.0</t>
  </si>
  <si>
    <t>E.Owalabi</t>
  </si>
  <si>
    <t>Beds  12.1</t>
  </si>
  <si>
    <t>J.Curran</t>
  </si>
  <si>
    <t>Suffolk  12.6</t>
  </si>
  <si>
    <t>Beds  22.7</t>
  </si>
  <si>
    <t>K.Sobotie</t>
  </si>
  <si>
    <t>Herts  22.9</t>
  </si>
  <si>
    <t>A.Amoah</t>
  </si>
  <si>
    <t>Essex  23.1</t>
  </si>
  <si>
    <t>Suffolk  23.8</t>
  </si>
  <si>
    <t>C.Foakes</t>
  </si>
  <si>
    <t>Essex  23.9</t>
  </si>
  <si>
    <t>Beds  24.9</t>
  </si>
  <si>
    <t>A.Holdsworth</t>
  </si>
  <si>
    <t>Camb  25.3</t>
  </si>
  <si>
    <t>H.Unwin</t>
  </si>
  <si>
    <t>Suffolk  25.4</t>
  </si>
  <si>
    <t>Date: Sunday 7th September 2013</t>
  </si>
  <si>
    <t>Herts 51.8</t>
  </si>
  <si>
    <t>S.Hazel</t>
  </si>
  <si>
    <t>Beds  53.0</t>
  </si>
  <si>
    <t>C.Singleton</t>
  </si>
  <si>
    <t>Essex  53.6</t>
  </si>
  <si>
    <t>A.Usatenko</t>
  </si>
  <si>
    <t>Camb  54.1</t>
  </si>
  <si>
    <t>C.Grant</t>
  </si>
  <si>
    <t>Suffolk  55.5</t>
  </si>
  <si>
    <t>A.Cooper</t>
  </si>
  <si>
    <t>Herts  53.8</t>
  </si>
  <si>
    <t>C.Oliver</t>
  </si>
  <si>
    <t>Essex  53.9</t>
  </si>
  <si>
    <t>L.Hazxel</t>
  </si>
  <si>
    <t>Beds  54.6</t>
  </si>
  <si>
    <t>Suffolk  58.7</t>
  </si>
  <si>
    <t>T.Cobden</t>
  </si>
  <si>
    <t>Camb 1.58.7</t>
  </si>
  <si>
    <t>N.Cooper</t>
  </si>
  <si>
    <t>Essex 2.01.0</t>
  </si>
  <si>
    <t>S.Jones</t>
  </si>
  <si>
    <t>Herts  2.02.1</t>
  </si>
  <si>
    <t>C.McKie</t>
  </si>
  <si>
    <t>Suffolk 2.08.0</t>
  </si>
  <si>
    <t>C.Trudgill</t>
  </si>
  <si>
    <t>Beds 2.15.0</t>
  </si>
  <si>
    <t>Herts  2.01.7</t>
  </si>
  <si>
    <t>L.Hazel</t>
  </si>
  <si>
    <t>Beds 2.01.8</t>
  </si>
  <si>
    <t>J.Maher</t>
  </si>
  <si>
    <t>Essex  2.03.7</t>
  </si>
  <si>
    <t>T.Passmore</t>
  </si>
  <si>
    <t>Suffolk  2.09.3</t>
  </si>
  <si>
    <t>Camb 2.18.9</t>
  </si>
  <si>
    <t>M.Bartram</t>
  </si>
  <si>
    <t>Suffolk 4.05.6</t>
  </si>
  <si>
    <t>C.Charlston</t>
  </si>
  <si>
    <t>Essex 4.09.5</t>
  </si>
  <si>
    <t>J.Jones</t>
  </si>
  <si>
    <t>Beds 4.18.1</t>
  </si>
  <si>
    <t>S.Griffiths</t>
  </si>
  <si>
    <t>Herts 4.20.6</t>
  </si>
  <si>
    <t>J.Reed</t>
  </si>
  <si>
    <t>Camb 4.28.9</t>
  </si>
  <si>
    <t>L.Willmore</t>
  </si>
  <si>
    <t>Essex 4.15.9</t>
  </si>
  <si>
    <t>H.Wells</t>
  </si>
  <si>
    <t>Beds 4.19.0</t>
  </si>
  <si>
    <t>T.Blatch</t>
  </si>
  <si>
    <t>Camb 4.29.5</t>
  </si>
  <si>
    <t>J.Philpott</t>
  </si>
  <si>
    <t>Herts 4.30.4</t>
  </si>
  <si>
    <t>M.Le Poidevin</t>
  </si>
  <si>
    <t>Suffolk 4.38.2</t>
  </si>
  <si>
    <t>S.Anthony</t>
  </si>
  <si>
    <t>Suffolk 9.31.4</t>
  </si>
  <si>
    <t>T.Butler</t>
  </si>
  <si>
    <t>Herts 9.39.3</t>
  </si>
  <si>
    <t>S.Cherry</t>
  </si>
  <si>
    <t>Beds 10.08.2</t>
  </si>
  <si>
    <t>D.Corrigan</t>
  </si>
  <si>
    <t>Camb 10.10.5</t>
  </si>
  <si>
    <t>A.Mohamed</t>
  </si>
  <si>
    <t>Essex 10.23.3</t>
  </si>
  <si>
    <t>B.Eames</t>
  </si>
  <si>
    <t>Suffolk 9.36.5</t>
  </si>
  <si>
    <t>J.Wager-Leigh</t>
  </si>
  <si>
    <t>T.Cunningham-Fahie</t>
  </si>
  <si>
    <t>Essex  13.9</t>
  </si>
  <si>
    <t>M.Hall</t>
  </si>
  <si>
    <t>Herts  14.6</t>
  </si>
  <si>
    <t>L.Hunt</t>
  </si>
  <si>
    <t>Camb  14.9</t>
  </si>
  <si>
    <t>T.Fisayo</t>
  </si>
  <si>
    <t>Beds  15.5</t>
  </si>
  <si>
    <t>M.Smith</t>
  </si>
  <si>
    <t>Suffolk  16.3</t>
  </si>
  <si>
    <t>M.Schopp</t>
  </si>
  <si>
    <t>T.Pitkin</t>
  </si>
  <si>
    <t>Essex  15.8</t>
  </si>
  <si>
    <t>Essex  58.1</t>
  </si>
  <si>
    <t>Herts  59.1</t>
  </si>
  <si>
    <t>L.Whitby</t>
  </si>
  <si>
    <t>Beds  63.3</t>
  </si>
  <si>
    <t>R.Collings</t>
  </si>
  <si>
    <t>Essex  61.1</t>
  </si>
  <si>
    <t>O.Boom</t>
  </si>
  <si>
    <t>Herts  67.5</t>
  </si>
  <si>
    <t>Suffolk 4.43.0</t>
  </si>
  <si>
    <t>J.Nourse</t>
  </si>
  <si>
    <t>Essex 4.46.8</t>
  </si>
  <si>
    <t>R.Bolton</t>
  </si>
  <si>
    <t>Herts 5.07.9</t>
  </si>
  <si>
    <t>M.Braybrook</t>
  </si>
  <si>
    <t>Essex 5.12.5</t>
  </si>
  <si>
    <t>J.Conroy</t>
  </si>
  <si>
    <t>L.Taylor</t>
  </si>
  <si>
    <t>Suffolk  1.80</t>
  </si>
  <si>
    <t>D.Strachan</t>
  </si>
  <si>
    <t>Essex  1.80</t>
  </si>
  <si>
    <t>S.Kumar</t>
  </si>
  <si>
    <t>Camb  1.70</t>
  </si>
  <si>
    <t>L.Clark</t>
  </si>
  <si>
    <t>J.Murrell</t>
  </si>
  <si>
    <t>Essex 1.80</t>
  </si>
  <si>
    <t>H.Layton</t>
  </si>
  <si>
    <t>Suffolk  1.75</t>
  </si>
  <si>
    <t>C.Wood</t>
  </si>
  <si>
    <t>N.Gardner</t>
  </si>
  <si>
    <t>Herts  4.20</t>
  </si>
  <si>
    <t>L.Nicholson</t>
  </si>
  <si>
    <t>Beds  3.70</t>
  </si>
  <si>
    <t>E.Thompson</t>
  </si>
  <si>
    <t>Essex  3.60</t>
  </si>
  <si>
    <t>J.Weller</t>
  </si>
  <si>
    <t>Herts  4.00</t>
  </si>
  <si>
    <t>T.Seagre</t>
  </si>
  <si>
    <t>Beds  3.30</t>
  </si>
  <si>
    <t>J.Allway</t>
  </si>
  <si>
    <t>A.Law</t>
  </si>
  <si>
    <t>Essex  6.34</t>
  </si>
  <si>
    <t>Suffolk  6.16</t>
  </si>
  <si>
    <t>C.Scutt</t>
  </si>
  <si>
    <t>Herts  6.00</t>
  </si>
  <si>
    <t>G.Seach</t>
  </si>
  <si>
    <t>Camb  5.89</t>
  </si>
  <si>
    <t>Beds  5.84</t>
  </si>
  <si>
    <t>R.Singleton</t>
  </si>
  <si>
    <t>Essex  6.22</t>
  </si>
  <si>
    <t>S.Handley-Howard</t>
  </si>
  <si>
    <t>Suffolk  5.96</t>
  </si>
  <si>
    <t>S.Pearce</t>
  </si>
  <si>
    <t>Herts  5.87</t>
  </si>
  <si>
    <t>Beds  5.71</t>
  </si>
  <si>
    <t>N.Grenfell</t>
  </si>
  <si>
    <t>Camb  4.72</t>
  </si>
  <si>
    <t>Suffolk  13.07</t>
  </si>
  <si>
    <t>Beds  13.03</t>
  </si>
  <si>
    <t>J.Durrant</t>
  </si>
  <si>
    <t>Herts  12.22</t>
  </si>
  <si>
    <t>Essex  12.01</t>
  </si>
  <si>
    <t>Suffolk  12.03</t>
  </si>
  <si>
    <t>Beds  11.50</t>
  </si>
  <si>
    <t>Camb  10.74</t>
  </si>
  <si>
    <t>Herts  10.47</t>
  </si>
  <si>
    <t>A.Leeming</t>
  </si>
  <si>
    <t>Essex  14.91</t>
  </si>
  <si>
    <t>Camb  11.92</t>
  </si>
  <si>
    <t>C.Rodgers</t>
  </si>
  <si>
    <t>Beds  11.88</t>
  </si>
  <si>
    <t>M.Gurney</t>
  </si>
  <si>
    <t>Herts  11.03</t>
  </si>
  <si>
    <t>O.Giddings</t>
  </si>
  <si>
    <t>Suffolk  10.15</t>
  </si>
  <si>
    <t>J.Prentice</t>
  </si>
  <si>
    <t>Essex  12.65</t>
  </si>
  <si>
    <t>I.Huskinsson</t>
  </si>
  <si>
    <t>Camb  10.01</t>
  </si>
  <si>
    <t>M.Mardle</t>
  </si>
  <si>
    <t>Herts  9.73</t>
  </si>
  <si>
    <t>J.Turner</t>
  </si>
  <si>
    <t>Suffolk  7.09</t>
  </si>
  <si>
    <t>T.Guy</t>
  </si>
  <si>
    <t>Essex  46.22</t>
  </si>
  <si>
    <t>M.Rodriguez</t>
  </si>
  <si>
    <t>Camb  36.06</t>
  </si>
  <si>
    <t>D.Hawe</t>
  </si>
  <si>
    <t>Suffolk  35.98</t>
  </si>
  <si>
    <t>Herts  32.02</t>
  </si>
  <si>
    <t>J.Wuidart</t>
  </si>
  <si>
    <t>Beds  28.55</t>
  </si>
  <si>
    <t>Essex  44.20</t>
  </si>
  <si>
    <t>A.Slack</t>
  </si>
  <si>
    <t>Camb  33.28</t>
  </si>
  <si>
    <t>J.Brown</t>
  </si>
  <si>
    <t>Herts  30.92</t>
  </si>
  <si>
    <t>Suffolk  23.21</t>
  </si>
  <si>
    <t>Camb  55.63</t>
  </si>
  <si>
    <t>Beds  52.60</t>
  </si>
  <si>
    <t>Essex  51.98</t>
  </si>
  <si>
    <t>G.Marble</t>
  </si>
  <si>
    <t>Herts 51.51</t>
  </si>
  <si>
    <t>Suffolk  48.25</t>
  </si>
  <si>
    <t>G.Clark</t>
  </si>
  <si>
    <t>Essex  41.70</t>
  </si>
  <si>
    <t>Camb  39.59</t>
  </si>
  <si>
    <t>Suffolk  31.55</t>
  </si>
  <si>
    <t>C.Molloy</t>
  </si>
  <si>
    <t>Herts  26.80</t>
  </si>
  <si>
    <t>M.Childs</t>
  </si>
  <si>
    <t>Suffolk  53.13</t>
  </si>
  <si>
    <t>A.Pavelin</t>
  </si>
  <si>
    <t>Camb  52.35</t>
  </si>
  <si>
    <t>Herts  41.93</t>
  </si>
  <si>
    <t>D.Peadle</t>
  </si>
  <si>
    <t>Essex  39.98</t>
  </si>
  <si>
    <t>Herts  37.04</t>
  </si>
  <si>
    <t>Suffolk  32.59</t>
  </si>
  <si>
    <t>Camb  25.32</t>
  </si>
  <si>
    <t>3.36.9</t>
  </si>
  <si>
    <t>3.42.4</t>
  </si>
  <si>
    <t>3.45.9</t>
  </si>
  <si>
    <t>Essex 5.13.8</t>
  </si>
  <si>
    <t>Herts 9.41.7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</si>
</sst>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0"/>
    <numFmt numFmtId="170" formatCode="0.0%"/>
  </numFmts>
  <fonts count="3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7" fontId="1" fillId="0" borderId="10" xfId="0" applyNumberFormat="1" applyFont="1" applyBorder="1" applyAlignment="1">
      <alignment horizontal="center"/>
    </xf>
    <xf numFmtId="47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9" fontId="1" fillId="0" borderId="11" xfId="57" applyFont="1" applyBorder="1" applyAlignment="1">
      <alignment horizontal="center"/>
    </xf>
    <xf numFmtId="2" fontId="1" fillId="0" borderId="10" xfId="57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8" sqref="G38"/>
    </sheetView>
  </sheetViews>
  <sheetFormatPr defaultColWidth="9.140625" defaultRowHeight="12.75"/>
  <cols>
    <col min="1" max="1" width="14.28125" style="2" customWidth="1"/>
    <col min="2" max="2" width="4.57421875" style="6" customWidth="1"/>
    <col min="3" max="4" width="13.7109375" style="2" customWidth="1"/>
    <col min="5" max="5" width="14.7109375" style="2" customWidth="1"/>
    <col min="6" max="7" width="13.7109375" style="2" customWidth="1"/>
    <col min="8" max="8" width="13.28125" style="2" customWidth="1"/>
    <col min="9" max="16" width="7.7109375" style="2" customWidth="1"/>
    <col min="17" max="47" width="16.7109375" style="2" customWidth="1"/>
    <col min="48" max="16384" width="9.140625" style="2" customWidth="1"/>
  </cols>
  <sheetData>
    <row r="1" spans="1:16" ht="22.5" customHeight="1" thickBot="1">
      <c r="A1" s="65" t="s">
        <v>24</v>
      </c>
      <c r="B1" s="66"/>
      <c r="C1" s="66"/>
      <c r="D1" s="66"/>
      <c r="E1" s="66"/>
      <c r="F1" s="66"/>
      <c r="G1" s="66"/>
      <c r="H1" s="16"/>
      <c r="I1" s="67" t="s">
        <v>596</v>
      </c>
      <c r="J1" s="68"/>
      <c r="K1" s="68"/>
      <c r="L1" s="68"/>
      <c r="M1" s="68"/>
      <c r="N1" s="68"/>
      <c r="O1" s="68"/>
      <c r="P1" s="68"/>
    </row>
    <row r="2" spans="1:16" s="3" customFormat="1" ht="16.5" customHeight="1" thickBot="1">
      <c r="A2" s="35" t="s">
        <v>0</v>
      </c>
      <c r="B2" s="35"/>
      <c r="C2" s="35">
        <v>1</v>
      </c>
      <c r="D2" s="35">
        <v>2</v>
      </c>
      <c r="E2" s="35">
        <v>3</v>
      </c>
      <c r="F2" s="35">
        <v>4</v>
      </c>
      <c r="G2" s="36">
        <v>5</v>
      </c>
      <c r="H2" s="36">
        <v>6</v>
      </c>
      <c r="I2" s="37" t="s">
        <v>16</v>
      </c>
      <c r="J2" s="37" t="s">
        <v>17</v>
      </c>
      <c r="K2" s="37" t="s">
        <v>55</v>
      </c>
      <c r="L2" s="37" t="s">
        <v>18</v>
      </c>
      <c r="M2" s="37" t="s">
        <v>19</v>
      </c>
      <c r="N2" s="37" t="s">
        <v>20</v>
      </c>
      <c r="O2" s="37" t="s">
        <v>26</v>
      </c>
      <c r="P2" s="37" t="s">
        <v>27</v>
      </c>
    </row>
    <row r="3" spans="1:16" ht="15.75" customHeight="1">
      <c r="A3" s="56" t="s">
        <v>9</v>
      </c>
      <c r="B3" s="56" t="s">
        <v>28</v>
      </c>
      <c r="C3" s="1" t="s">
        <v>78</v>
      </c>
      <c r="D3" s="1" t="s">
        <v>421</v>
      </c>
      <c r="E3" s="1" t="s">
        <v>423</v>
      </c>
      <c r="F3" s="1" t="s">
        <v>425</v>
      </c>
      <c r="G3" s="5" t="s">
        <v>79</v>
      </c>
      <c r="H3" s="5"/>
      <c r="I3" s="60">
        <v>5</v>
      </c>
      <c r="J3" s="62">
        <v>12</v>
      </c>
      <c r="K3" s="62">
        <v>8</v>
      </c>
      <c r="L3" s="62">
        <v>10</v>
      </c>
      <c r="M3" s="62">
        <v>6</v>
      </c>
      <c r="N3" s="62">
        <v>0</v>
      </c>
      <c r="O3" s="69">
        <f>45-I3-J3-K3-L3-M3-N3</f>
        <v>4</v>
      </c>
      <c r="P3" s="71">
        <f>+I3+J3+K3+L3+M3+N3+O3</f>
        <v>45</v>
      </c>
    </row>
    <row r="4" spans="1:16" ht="15.75" customHeight="1" thickBot="1">
      <c r="A4" s="63"/>
      <c r="B4" s="57"/>
      <c r="C4" s="1" t="s">
        <v>420</v>
      </c>
      <c r="D4" s="1" t="s">
        <v>422</v>
      </c>
      <c r="E4" s="1" t="s">
        <v>424</v>
      </c>
      <c r="F4" s="1" t="s">
        <v>426</v>
      </c>
      <c r="G4" s="5" t="s">
        <v>427</v>
      </c>
      <c r="H4" s="5"/>
      <c r="I4" s="61"/>
      <c r="J4" s="59"/>
      <c r="K4" s="59"/>
      <c r="L4" s="59"/>
      <c r="M4" s="59"/>
      <c r="N4" s="59"/>
      <c r="O4" s="70"/>
      <c r="P4" s="72"/>
    </row>
    <row r="5" spans="1:16" ht="15.75" customHeight="1">
      <c r="A5" s="63"/>
      <c r="B5" s="56" t="s">
        <v>16</v>
      </c>
      <c r="C5" s="1" t="s">
        <v>428</v>
      </c>
      <c r="D5" s="1" t="s">
        <v>430</v>
      </c>
      <c r="E5" s="1" t="s">
        <v>336</v>
      </c>
      <c r="F5" s="6" t="s">
        <v>433</v>
      </c>
      <c r="G5" s="5"/>
      <c r="H5" s="5"/>
      <c r="I5" s="58">
        <v>3</v>
      </c>
      <c r="J5" s="58">
        <v>6</v>
      </c>
      <c r="K5" s="58">
        <v>4</v>
      </c>
      <c r="L5" s="58">
        <v>8</v>
      </c>
      <c r="M5" s="58">
        <v>0</v>
      </c>
      <c r="N5" s="58">
        <v>0</v>
      </c>
      <c r="O5" s="69">
        <f>24-I5-J5-K5-L5-M5-N5</f>
        <v>3</v>
      </c>
      <c r="P5" s="71">
        <f>+I5+J5+K5+L5+M5+N5+O5</f>
        <v>24</v>
      </c>
    </row>
    <row r="6" spans="1:16" ht="15.75" customHeight="1" thickBot="1">
      <c r="A6" s="57"/>
      <c r="B6" s="57"/>
      <c r="C6" s="1" t="s">
        <v>429</v>
      </c>
      <c r="D6" s="1" t="s">
        <v>431</v>
      </c>
      <c r="E6" s="1" t="s">
        <v>432</v>
      </c>
      <c r="F6" s="1" t="s">
        <v>434</v>
      </c>
      <c r="G6" s="5"/>
      <c r="H6" s="5"/>
      <c r="I6" s="59"/>
      <c r="J6" s="59"/>
      <c r="K6" s="59"/>
      <c r="L6" s="59"/>
      <c r="M6" s="59"/>
      <c r="N6" s="59"/>
      <c r="O6" s="70"/>
      <c r="P6" s="72"/>
    </row>
    <row r="7" spans="1:16" ht="15.75" customHeight="1">
      <c r="A7" s="56" t="s">
        <v>36</v>
      </c>
      <c r="B7" s="56" t="s">
        <v>28</v>
      </c>
      <c r="C7" s="1" t="s">
        <v>68</v>
      </c>
      <c r="D7" s="1" t="s">
        <v>525</v>
      </c>
      <c r="E7" s="5" t="s">
        <v>521</v>
      </c>
      <c r="F7" s="5" t="s">
        <v>531</v>
      </c>
      <c r="G7" s="5" t="s">
        <v>533</v>
      </c>
      <c r="H7" s="5" t="s">
        <v>512</v>
      </c>
      <c r="I7" s="60">
        <v>8</v>
      </c>
      <c r="J7" s="62">
        <v>12</v>
      </c>
      <c r="K7" s="62">
        <v>10</v>
      </c>
      <c r="L7" s="62">
        <v>6</v>
      </c>
      <c r="M7" s="62">
        <v>4</v>
      </c>
      <c r="N7" s="62">
        <v>5</v>
      </c>
      <c r="O7" s="69">
        <f>45-I7-J7-K7-L7-M7-N7</f>
        <v>0</v>
      </c>
      <c r="P7" s="71">
        <f>+I7+J7+K7+L7+M7+N7+O7</f>
        <v>45</v>
      </c>
    </row>
    <row r="8" spans="1:16" ht="15.75" customHeight="1" thickBot="1">
      <c r="A8" s="63"/>
      <c r="B8" s="57"/>
      <c r="C8" s="1" t="s">
        <v>528</v>
      </c>
      <c r="D8" s="4" t="s">
        <v>529</v>
      </c>
      <c r="E8" s="5" t="s">
        <v>530</v>
      </c>
      <c r="F8" s="5" t="s">
        <v>532</v>
      </c>
      <c r="G8" s="5" t="s">
        <v>534</v>
      </c>
      <c r="H8" s="5" t="s">
        <v>535</v>
      </c>
      <c r="I8" s="61"/>
      <c r="J8" s="59"/>
      <c r="K8" s="59"/>
      <c r="L8" s="59"/>
      <c r="M8" s="59"/>
      <c r="N8" s="59"/>
      <c r="O8" s="70"/>
      <c r="P8" s="72"/>
    </row>
    <row r="9" spans="1:16" ht="15.75" customHeight="1">
      <c r="A9" s="63"/>
      <c r="B9" s="56" t="s">
        <v>16</v>
      </c>
      <c r="C9" s="1" t="s">
        <v>536</v>
      </c>
      <c r="D9" s="1" t="s">
        <v>538</v>
      </c>
      <c r="E9" s="6" t="s">
        <v>540</v>
      </c>
      <c r="F9" s="1" t="s">
        <v>53</v>
      </c>
      <c r="G9" s="5" t="s">
        <v>53</v>
      </c>
      <c r="H9" s="5"/>
      <c r="I9" s="58">
        <v>0</v>
      </c>
      <c r="J9" s="58">
        <v>6</v>
      </c>
      <c r="K9" s="58">
        <v>8</v>
      </c>
      <c r="L9" s="58">
        <v>4</v>
      </c>
      <c r="M9" s="58">
        <v>0</v>
      </c>
      <c r="N9" s="58">
        <v>0</v>
      </c>
      <c r="O9" s="69">
        <f>24-I9-J9-K9-L9-M9-N9</f>
        <v>6</v>
      </c>
      <c r="P9" s="71">
        <f>+I9+J9+K9+L9+M9+N9+O9</f>
        <v>24</v>
      </c>
    </row>
    <row r="10" spans="1:16" ht="15.75" customHeight="1" thickBot="1">
      <c r="A10" s="57"/>
      <c r="B10" s="57"/>
      <c r="C10" s="1" t="s">
        <v>537</v>
      </c>
      <c r="D10" s="1" t="s">
        <v>539</v>
      </c>
      <c r="E10" s="4" t="s">
        <v>541</v>
      </c>
      <c r="F10" s="1" t="s">
        <v>53</v>
      </c>
      <c r="G10" s="5" t="s">
        <v>53</v>
      </c>
      <c r="H10" s="5"/>
      <c r="I10" s="59"/>
      <c r="J10" s="59"/>
      <c r="K10" s="59"/>
      <c r="L10" s="59"/>
      <c r="M10" s="59"/>
      <c r="N10" s="59"/>
      <c r="O10" s="70"/>
      <c r="P10" s="72"/>
    </row>
    <row r="11" spans="1:16" ht="15.75" customHeight="1">
      <c r="A11" s="56" t="s">
        <v>31</v>
      </c>
      <c r="B11" s="56" t="s">
        <v>28</v>
      </c>
      <c r="C11" s="1" t="s">
        <v>479</v>
      </c>
      <c r="D11" s="52" t="s">
        <v>481</v>
      </c>
      <c r="E11" s="1" t="s">
        <v>413</v>
      </c>
      <c r="F11" s="1" t="s">
        <v>326</v>
      </c>
      <c r="G11" s="5" t="s">
        <v>459</v>
      </c>
      <c r="H11" s="5"/>
      <c r="I11" s="60">
        <v>10</v>
      </c>
      <c r="J11" s="62">
        <v>5</v>
      </c>
      <c r="K11" s="62">
        <v>12</v>
      </c>
      <c r="L11" s="62">
        <v>8</v>
      </c>
      <c r="M11" s="62">
        <v>6</v>
      </c>
      <c r="N11" s="62">
        <v>0</v>
      </c>
      <c r="O11" s="69">
        <f>45-I11-J11-K11-L11-M11-N11</f>
        <v>4</v>
      </c>
      <c r="P11" s="71">
        <f>+I11+J11+K11+L11+M11+N11+O11</f>
        <v>45</v>
      </c>
    </row>
    <row r="12" spans="1:16" ht="15.75" customHeight="1" thickBot="1">
      <c r="A12" s="63"/>
      <c r="B12" s="57"/>
      <c r="C12" s="4" t="s">
        <v>480</v>
      </c>
      <c r="D12" s="4" t="s">
        <v>482</v>
      </c>
      <c r="E12" s="4" t="s">
        <v>483</v>
      </c>
      <c r="F12" s="1" t="s">
        <v>484</v>
      </c>
      <c r="G12" s="5" t="s">
        <v>485</v>
      </c>
      <c r="H12" s="5"/>
      <c r="I12" s="61"/>
      <c r="J12" s="59"/>
      <c r="K12" s="59"/>
      <c r="L12" s="59"/>
      <c r="M12" s="59"/>
      <c r="N12" s="59"/>
      <c r="O12" s="70"/>
      <c r="P12" s="72"/>
    </row>
    <row r="13" spans="1:16" ht="15.75" customHeight="1">
      <c r="A13" s="63"/>
      <c r="B13" s="56" t="s">
        <v>16</v>
      </c>
      <c r="C13" s="1" t="s">
        <v>486</v>
      </c>
      <c r="D13" s="1" t="s">
        <v>488</v>
      </c>
      <c r="E13" s="1" t="s">
        <v>490</v>
      </c>
      <c r="F13" s="1" t="s">
        <v>492</v>
      </c>
      <c r="G13" s="5"/>
      <c r="H13" s="5"/>
      <c r="I13" s="58">
        <v>8</v>
      </c>
      <c r="J13" s="58">
        <v>3</v>
      </c>
      <c r="K13" s="58">
        <v>6</v>
      </c>
      <c r="L13" s="58">
        <v>4</v>
      </c>
      <c r="M13" s="58">
        <v>0</v>
      </c>
      <c r="N13" s="58">
        <v>0</v>
      </c>
      <c r="O13" s="69">
        <f>24-I13-J13-K13-L13-M13-N13</f>
        <v>3</v>
      </c>
      <c r="P13" s="71">
        <f>+I13+J13+K13+L13+M13+N13+O13</f>
        <v>24</v>
      </c>
    </row>
    <row r="14" spans="1:16" ht="15.75" customHeight="1" thickBot="1">
      <c r="A14" s="57"/>
      <c r="B14" s="57"/>
      <c r="C14" s="4" t="s">
        <v>487</v>
      </c>
      <c r="D14" s="1" t="s">
        <v>489</v>
      </c>
      <c r="E14" s="1" t="s">
        <v>491</v>
      </c>
      <c r="F14" s="1" t="s">
        <v>493</v>
      </c>
      <c r="G14" s="5"/>
      <c r="H14" s="5"/>
      <c r="I14" s="59"/>
      <c r="J14" s="59"/>
      <c r="K14" s="59"/>
      <c r="L14" s="59"/>
      <c r="M14" s="59"/>
      <c r="N14" s="59"/>
      <c r="O14" s="70"/>
      <c r="P14" s="72"/>
    </row>
    <row r="15" spans="1:16" ht="15.75" customHeight="1">
      <c r="A15" s="56" t="s">
        <v>3</v>
      </c>
      <c r="B15" s="56" t="s">
        <v>28</v>
      </c>
      <c r="C15" s="1" t="s">
        <v>373</v>
      </c>
      <c r="D15" s="1" t="s">
        <v>375</v>
      </c>
      <c r="E15" s="1" t="s">
        <v>363</v>
      </c>
      <c r="F15" s="1" t="s">
        <v>378</v>
      </c>
      <c r="G15" s="5" t="s">
        <v>380</v>
      </c>
      <c r="H15" s="5" t="s">
        <v>382</v>
      </c>
      <c r="I15" s="73">
        <v>6</v>
      </c>
      <c r="J15" s="58">
        <v>5</v>
      </c>
      <c r="K15" s="58">
        <v>12</v>
      </c>
      <c r="L15" s="58">
        <v>4</v>
      </c>
      <c r="M15" s="58">
        <v>10</v>
      </c>
      <c r="N15" s="58">
        <v>8</v>
      </c>
      <c r="O15" s="69">
        <f>45-I15-J15-K15-L15-M15-N15</f>
        <v>0</v>
      </c>
      <c r="P15" s="71">
        <f>+I15+J15+K15+L15+M15+N15+O15</f>
        <v>45</v>
      </c>
    </row>
    <row r="16" spans="1:16" ht="15.75" customHeight="1" thickBot="1">
      <c r="A16" s="63"/>
      <c r="B16" s="57"/>
      <c r="C16" s="1" t="s">
        <v>374</v>
      </c>
      <c r="D16" s="1" t="s">
        <v>376</v>
      </c>
      <c r="E16" s="1" t="s">
        <v>377</v>
      </c>
      <c r="F16" s="1" t="s">
        <v>379</v>
      </c>
      <c r="G16" s="5" t="s">
        <v>381</v>
      </c>
      <c r="H16" s="5" t="s">
        <v>383</v>
      </c>
      <c r="I16" s="74"/>
      <c r="J16" s="64"/>
      <c r="K16" s="64"/>
      <c r="L16" s="64"/>
      <c r="M16" s="64"/>
      <c r="N16" s="64"/>
      <c r="O16" s="70"/>
      <c r="P16" s="72"/>
    </row>
    <row r="17" spans="1:16" ht="15.75" customHeight="1">
      <c r="A17" s="63"/>
      <c r="B17" s="56" t="s">
        <v>16</v>
      </c>
      <c r="C17" s="1" t="s">
        <v>384</v>
      </c>
      <c r="D17" s="1" t="s">
        <v>386</v>
      </c>
      <c r="E17" s="1" t="s">
        <v>388</v>
      </c>
      <c r="F17" s="1"/>
      <c r="G17" s="5"/>
      <c r="H17" s="5"/>
      <c r="I17" s="58">
        <v>4</v>
      </c>
      <c r="J17" s="58">
        <v>6</v>
      </c>
      <c r="K17" s="58">
        <v>8</v>
      </c>
      <c r="L17" s="58">
        <v>0</v>
      </c>
      <c r="M17" s="58">
        <v>0</v>
      </c>
      <c r="N17" s="58">
        <v>0</v>
      </c>
      <c r="O17" s="69">
        <f>24-I17-J17-K17-L17-M17-N17</f>
        <v>6</v>
      </c>
      <c r="P17" s="71">
        <f>+I17+J17+K17+L17+M17+N17+O17</f>
        <v>24</v>
      </c>
    </row>
    <row r="18" spans="1:16" ht="15.75" customHeight="1" thickBot="1">
      <c r="A18" s="57"/>
      <c r="B18" s="57"/>
      <c r="C18" s="1" t="s">
        <v>385</v>
      </c>
      <c r="D18" s="1" t="s">
        <v>387</v>
      </c>
      <c r="E18" s="1" t="s">
        <v>389</v>
      </c>
      <c r="F18" s="1"/>
      <c r="G18" s="5"/>
      <c r="H18" s="5"/>
      <c r="I18" s="59"/>
      <c r="J18" s="59"/>
      <c r="K18" s="59"/>
      <c r="L18" s="59"/>
      <c r="M18" s="59"/>
      <c r="N18" s="59"/>
      <c r="O18" s="70"/>
      <c r="P18" s="72"/>
    </row>
    <row r="19" spans="1:16" ht="15.75" customHeight="1">
      <c r="A19" s="33"/>
      <c r="B19" s="56" t="s">
        <v>28</v>
      </c>
      <c r="C19" s="1" t="s">
        <v>318</v>
      </c>
      <c r="D19" s="1" t="s">
        <v>320</v>
      </c>
      <c r="E19" s="5" t="s">
        <v>322</v>
      </c>
      <c r="F19" s="1" t="s">
        <v>324</v>
      </c>
      <c r="G19" s="5" t="s">
        <v>326</v>
      </c>
      <c r="H19" s="5" t="s">
        <v>328</v>
      </c>
      <c r="I19" s="60">
        <v>10</v>
      </c>
      <c r="J19" s="62">
        <v>12</v>
      </c>
      <c r="K19" s="62">
        <v>4</v>
      </c>
      <c r="L19" s="62">
        <v>8</v>
      </c>
      <c r="M19" s="62">
        <v>5</v>
      </c>
      <c r="N19" s="62">
        <v>6</v>
      </c>
      <c r="O19" s="69">
        <f>45-I19-J19-K19-L19-M19-N19</f>
        <v>0</v>
      </c>
      <c r="P19" s="71">
        <f>+I19+J19+K19+L19+M19+N19+O19</f>
        <v>45</v>
      </c>
    </row>
    <row r="20" spans="1:16" ht="15.75" customHeight="1" thickBot="1">
      <c r="A20" s="63" t="s">
        <v>1</v>
      </c>
      <c r="B20" s="57"/>
      <c r="C20" s="1" t="s">
        <v>319</v>
      </c>
      <c r="D20" s="1" t="s">
        <v>321</v>
      </c>
      <c r="E20" s="5" t="s">
        <v>323</v>
      </c>
      <c r="F20" s="1" t="s">
        <v>325</v>
      </c>
      <c r="G20" s="5" t="s">
        <v>327</v>
      </c>
      <c r="H20" s="5" t="s">
        <v>329</v>
      </c>
      <c r="I20" s="61"/>
      <c r="J20" s="59"/>
      <c r="K20" s="59"/>
      <c r="L20" s="59"/>
      <c r="M20" s="59"/>
      <c r="N20" s="59"/>
      <c r="O20" s="70"/>
      <c r="P20" s="72"/>
    </row>
    <row r="21" spans="1:16" ht="15.75" customHeight="1">
      <c r="A21" s="63"/>
      <c r="B21" s="56" t="s">
        <v>16</v>
      </c>
      <c r="C21" s="1" t="s">
        <v>330</v>
      </c>
      <c r="D21" s="52" t="s">
        <v>332</v>
      </c>
      <c r="E21" s="1" t="s">
        <v>334</v>
      </c>
      <c r="F21" s="1" t="s">
        <v>336</v>
      </c>
      <c r="G21" s="5"/>
      <c r="H21" s="5"/>
      <c r="I21" s="58">
        <v>6</v>
      </c>
      <c r="J21" s="58">
        <v>8</v>
      </c>
      <c r="K21" s="58">
        <v>3</v>
      </c>
      <c r="L21" s="58">
        <v>4</v>
      </c>
      <c r="M21" s="58">
        <v>0</v>
      </c>
      <c r="N21" s="58">
        <v>0</v>
      </c>
      <c r="O21" s="69">
        <f>24-I21-J21-K21-L21-M21-N21</f>
        <v>3</v>
      </c>
      <c r="P21" s="71">
        <f>+I21+J21+K21+L21+M21+N21+O21</f>
        <v>24</v>
      </c>
    </row>
    <row r="22" spans="1:16" ht="15.75" customHeight="1" thickBot="1">
      <c r="A22" s="34"/>
      <c r="B22" s="57"/>
      <c r="C22" s="4" t="s">
        <v>331</v>
      </c>
      <c r="D22" s="4" t="s">
        <v>333</v>
      </c>
      <c r="E22" s="1" t="s">
        <v>335</v>
      </c>
      <c r="F22" s="1" t="s">
        <v>337</v>
      </c>
      <c r="G22" s="5"/>
      <c r="H22" s="5"/>
      <c r="I22" s="59"/>
      <c r="J22" s="59"/>
      <c r="K22" s="59"/>
      <c r="L22" s="59"/>
      <c r="M22" s="59"/>
      <c r="N22" s="59"/>
      <c r="O22" s="70"/>
      <c r="P22" s="72"/>
    </row>
    <row r="23" spans="1:16" ht="15.75" customHeight="1">
      <c r="A23" s="56" t="s">
        <v>30</v>
      </c>
      <c r="B23" s="56" t="s">
        <v>28</v>
      </c>
      <c r="C23" s="1" t="s">
        <v>448</v>
      </c>
      <c r="D23" s="1" t="s">
        <v>450</v>
      </c>
      <c r="E23" s="1" t="s">
        <v>452</v>
      </c>
      <c r="F23" s="1" t="s">
        <v>413</v>
      </c>
      <c r="G23" s="5" t="s">
        <v>53</v>
      </c>
      <c r="H23" s="5"/>
      <c r="I23" s="60">
        <v>12</v>
      </c>
      <c r="J23" s="62">
        <v>8</v>
      </c>
      <c r="K23" s="62">
        <v>10</v>
      </c>
      <c r="L23" s="62">
        <v>6</v>
      </c>
      <c r="M23" s="62">
        <v>0</v>
      </c>
      <c r="N23" s="62">
        <v>0</v>
      </c>
      <c r="O23" s="69">
        <f>45-I23-J23-K23-L23-M23-N23</f>
        <v>9</v>
      </c>
      <c r="P23" s="71">
        <f>+I23+J23+K23+L23+M23+N23+O23</f>
        <v>45</v>
      </c>
    </row>
    <row r="24" spans="1:16" ht="15.75" customHeight="1" thickBot="1">
      <c r="A24" s="63"/>
      <c r="B24" s="57"/>
      <c r="C24" s="1" t="s">
        <v>449</v>
      </c>
      <c r="D24" s="4" t="s">
        <v>451</v>
      </c>
      <c r="E24" s="4" t="s">
        <v>453</v>
      </c>
      <c r="F24" s="4" t="s">
        <v>454</v>
      </c>
      <c r="G24" s="48" t="s">
        <v>53</v>
      </c>
      <c r="H24" s="5"/>
      <c r="I24" s="61"/>
      <c r="J24" s="59"/>
      <c r="K24" s="59"/>
      <c r="L24" s="59"/>
      <c r="M24" s="59"/>
      <c r="N24" s="59"/>
      <c r="O24" s="70"/>
      <c r="P24" s="72"/>
    </row>
    <row r="25" spans="1:16" ht="15.75" customHeight="1">
      <c r="A25" s="63"/>
      <c r="B25" s="56" t="s">
        <v>16</v>
      </c>
      <c r="C25" s="1" t="s">
        <v>417</v>
      </c>
      <c r="D25" s="1" t="s">
        <v>456</v>
      </c>
      <c r="E25" s="1" t="s">
        <v>334</v>
      </c>
      <c r="F25" s="1" t="s">
        <v>459</v>
      </c>
      <c r="G25" s="5"/>
      <c r="H25" s="5"/>
      <c r="I25" s="58">
        <v>8</v>
      </c>
      <c r="J25" s="58">
        <v>3</v>
      </c>
      <c r="K25" s="58">
        <v>6</v>
      </c>
      <c r="L25" s="58">
        <v>4</v>
      </c>
      <c r="M25" s="58">
        <v>0</v>
      </c>
      <c r="N25" s="58">
        <v>0</v>
      </c>
      <c r="O25" s="69">
        <f>24-I25-J25-K25-L25-M25-N25</f>
        <v>3</v>
      </c>
      <c r="P25" s="71">
        <f>+I25+J25+K25+L25+M25+N25+O25</f>
        <v>24</v>
      </c>
    </row>
    <row r="26" spans="1:16" ht="15.75" customHeight="1" thickBot="1">
      <c r="A26" s="57"/>
      <c r="B26" s="57"/>
      <c r="C26" s="1" t="s">
        <v>455</v>
      </c>
      <c r="D26" s="1" t="s">
        <v>457</v>
      </c>
      <c r="E26" s="1" t="s">
        <v>458</v>
      </c>
      <c r="F26" s="1" t="s">
        <v>460</v>
      </c>
      <c r="G26" s="5"/>
      <c r="H26" s="5"/>
      <c r="I26" s="59"/>
      <c r="J26" s="59"/>
      <c r="K26" s="59"/>
      <c r="L26" s="59"/>
      <c r="M26" s="59"/>
      <c r="N26" s="59"/>
      <c r="O26" s="70"/>
      <c r="P26" s="72"/>
    </row>
    <row r="27" spans="1:16" ht="15.75" customHeight="1">
      <c r="A27" s="33" t="s">
        <v>88</v>
      </c>
      <c r="B27" s="56" t="s">
        <v>28</v>
      </c>
      <c r="C27" s="1" t="s">
        <v>409</v>
      </c>
      <c r="D27" s="1" t="s">
        <v>411</v>
      </c>
      <c r="E27" s="1" t="s">
        <v>413</v>
      </c>
      <c r="F27" s="1" t="s">
        <v>486</v>
      </c>
      <c r="G27" s="5" t="s">
        <v>53</v>
      </c>
      <c r="H27" s="5"/>
      <c r="I27" s="60">
        <v>6</v>
      </c>
      <c r="J27" s="62">
        <v>10</v>
      </c>
      <c r="K27" s="62">
        <v>12</v>
      </c>
      <c r="L27" s="62">
        <v>8</v>
      </c>
      <c r="M27" s="62">
        <v>0</v>
      </c>
      <c r="N27" s="62">
        <v>0</v>
      </c>
      <c r="O27" s="69">
        <f>45-I27-J27-K27-L27-M27-N27</f>
        <v>9</v>
      </c>
      <c r="P27" s="71">
        <f>+I27+J27+K27+L27+M27+N27+O27</f>
        <v>45</v>
      </c>
    </row>
    <row r="28" spans="1:16" ht="15.75" customHeight="1" thickBot="1">
      <c r="A28" s="63" t="s">
        <v>12</v>
      </c>
      <c r="B28" s="57"/>
      <c r="C28" s="1" t="s">
        <v>410</v>
      </c>
      <c r="D28" s="1" t="s">
        <v>412</v>
      </c>
      <c r="E28" s="1" t="s">
        <v>414</v>
      </c>
      <c r="F28" s="1" t="s">
        <v>563</v>
      </c>
      <c r="G28" s="5" t="s">
        <v>53</v>
      </c>
      <c r="H28" s="5"/>
      <c r="I28" s="61"/>
      <c r="J28" s="59"/>
      <c r="K28" s="59"/>
      <c r="L28" s="59"/>
      <c r="M28" s="59"/>
      <c r="N28" s="59"/>
      <c r="O28" s="70"/>
      <c r="P28" s="72"/>
    </row>
    <row r="29" spans="1:16" ht="15.75" customHeight="1">
      <c r="A29" s="63"/>
      <c r="B29" s="56" t="s">
        <v>16</v>
      </c>
      <c r="C29" s="1" t="s">
        <v>415</v>
      </c>
      <c r="D29" s="1" t="s">
        <v>417</v>
      </c>
      <c r="E29" s="1" t="s">
        <v>336</v>
      </c>
      <c r="F29" s="1" t="s">
        <v>53</v>
      </c>
      <c r="G29" s="5"/>
      <c r="H29" s="5"/>
      <c r="I29" s="58">
        <v>6</v>
      </c>
      <c r="J29" s="58">
        <v>8</v>
      </c>
      <c r="K29" s="58">
        <v>4</v>
      </c>
      <c r="L29" s="58">
        <v>0</v>
      </c>
      <c r="M29" s="58">
        <v>0</v>
      </c>
      <c r="N29" s="58">
        <v>0</v>
      </c>
      <c r="O29" s="69">
        <f>24-I29-J29-K29-L29-M29-N29</f>
        <v>6</v>
      </c>
      <c r="P29" s="71">
        <f>+I29+J29+K29+L29+M29+N29+O29</f>
        <v>24</v>
      </c>
    </row>
    <row r="30" spans="1:16" ht="15.75" customHeight="1" thickBot="1">
      <c r="A30" s="34" t="s">
        <v>88</v>
      </c>
      <c r="B30" s="57"/>
      <c r="C30" s="1" t="s">
        <v>416</v>
      </c>
      <c r="D30" s="1" t="s">
        <v>418</v>
      </c>
      <c r="E30" s="1" t="s">
        <v>419</v>
      </c>
      <c r="F30" s="1" t="s">
        <v>53</v>
      </c>
      <c r="G30" s="5"/>
      <c r="H30" s="5"/>
      <c r="I30" s="59"/>
      <c r="J30" s="59"/>
      <c r="K30" s="59"/>
      <c r="L30" s="59"/>
      <c r="M30" s="59"/>
      <c r="N30" s="59"/>
      <c r="O30" s="70"/>
      <c r="P30" s="72"/>
    </row>
    <row r="31" spans="1:16" ht="15.75" customHeight="1">
      <c r="A31" s="56" t="s">
        <v>13</v>
      </c>
      <c r="B31" s="56" t="s">
        <v>28</v>
      </c>
      <c r="C31" s="1" t="s">
        <v>355</v>
      </c>
      <c r="D31" s="1" t="s">
        <v>357</v>
      </c>
      <c r="E31" s="1" t="s">
        <v>359</v>
      </c>
      <c r="F31" s="1" t="s">
        <v>361</v>
      </c>
      <c r="G31" s="5" t="s">
        <v>363</v>
      </c>
      <c r="H31" s="5" t="s">
        <v>365</v>
      </c>
      <c r="I31" s="60">
        <v>4</v>
      </c>
      <c r="J31" s="62">
        <v>12</v>
      </c>
      <c r="K31" s="62">
        <v>10</v>
      </c>
      <c r="L31" s="62">
        <v>8</v>
      </c>
      <c r="M31" s="62">
        <v>6</v>
      </c>
      <c r="N31" s="62">
        <v>5</v>
      </c>
      <c r="O31" s="69">
        <f>45-I31-J31-K31-L31-M31-N31</f>
        <v>0</v>
      </c>
      <c r="P31" s="71">
        <f>+I31+J31+K31+L31+M31+N31+O31</f>
        <v>45</v>
      </c>
    </row>
    <row r="32" spans="1:16" ht="15.75" customHeight="1" thickBot="1">
      <c r="A32" s="63"/>
      <c r="B32" s="57"/>
      <c r="C32" s="1" t="s">
        <v>356</v>
      </c>
      <c r="D32" s="1" t="s">
        <v>358</v>
      </c>
      <c r="E32" s="1" t="s">
        <v>360</v>
      </c>
      <c r="F32" s="1" t="s">
        <v>362</v>
      </c>
      <c r="G32" s="48" t="s">
        <v>364</v>
      </c>
      <c r="H32" s="5" t="s">
        <v>366</v>
      </c>
      <c r="I32" s="61"/>
      <c r="J32" s="59"/>
      <c r="K32" s="59"/>
      <c r="L32" s="59"/>
      <c r="M32" s="59"/>
      <c r="N32" s="59"/>
      <c r="O32" s="70"/>
      <c r="P32" s="72"/>
    </row>
    <row r="33" spans="1:16" ht="15.75" customHeight="1">
      <c r="A33" s="63"/>
      <c r="B33" s="56" t="s">
        <v>16</v>
      </c>
      <c r="C33" s="1" t="s">
        <v>367</v>
      </c>
      <c r="D33" s="1" t="s">
        <v>369</v>
      </c>
      <c r="E33" s="1" t="s">
        <v>350</v>
      </c>
      <c r="F33" s="1" t="s">
        <v>344</v>
      </c>
      <c r="G33" s="5"/>
      <c r="H33" s="5"/>
      <c r="I33" s="58">
        <v>0</v>
      </c>
      <c r="J33" s="58">
        <v>4</v>
      </c>
      <c r="K33" s="58">
        <v>8</v>
      </c>
      <c r="L33" s="58">
        <v>6</v>
      </c>
      <c r="M33" s="58">
        <v>3</v>
      </c>
      <c r="N33" s="58">
        <v>0</v>
      </c>
      <c r="O33" s="69">
        <f>24-I33-J33-K33-L33-M33-N33</f>
        <v>3</v>
      </c>
      <c r="P33" s="71">
        <f>+I33+J33+K33+L33+M33+N33+O33</f>
        <v>24</v>
      </c>
    </row>
    <row r="34" spans="1:16" ht="15.75" customHeight="1" thickBot="1">
      <c r="A34" s="57"/>
      <c r="B34" s="57"/>
      <c r="C34" s="1" t="s">
        <v>368</v>
      </c>
      <c r="D34" s="1" t="s">
        <v>370</v>
      </c>
      <c r="E34" s="1" t="s">
        <v>371</v>
      </c>
      <c r="F34" s="1" t="s">
        <v>372</v>
      </c>
      <c r="G34" s="5"/>
      <c r="H34" s="5"/>
      <c r="I34" s="59"/>
      <c r="J34" s="59"/>
      <c r="K34" s="59"/>
      <c r="L34" s="59"/>
      <c r="M34" s="59"/>
      <c r="N34" s="59"/>
      <c r="O34" s="70"/>
      <c r="P34" s="72"/>
    </row>
    <row r="35" spans="1:16" ht="15.75" customHeight="1">
      <c r="A35" s="56" t="s">
        <v>34</v>
      </c>
      <c r="B35" s="56" t="s">
        <v>28</v>
      </c>
      <c r="C35" s="1" t="s">
        <v>518</v>
      </c>
      <c r="D35" s="1" t="s">
        <v>506</v>
      </c>
      <c r="E35" s="1" t="s">
        <v>521</v>
      </c>
      <c r="F35" s="1" t="s">
        <v>413</v>
      </c>
      <c r="G35" s="1" t="s">
        <v>512</v>
      </c>
      <c r="H35" s="5" t="s">
        <v>53</v>
      </c>
      <c r="I35" s="60">
        <v>8</v>
      </c>
      <c r="J35" s="62">
        <v>12</v>
      </c>
      <c r="K35" s="62">
        <v>10</v>
      </c>
      <c r="L35" s="62">
        <v>6</v>
      </c>
      <c r="M35" s="62">
        <v>5</v>
      </c>
      <c r="N35" s="62">
        <v>0</v>
      </c>
      <c r="O35" s="69">
        <f>45-I35-J35-K35-L35-M35-N35</f>
        <v>4</v>
      </c>
      <c r="P35" s="71">
        <f>+I35+J35+K35+L35+M35+N35+O35</f>
        <v>45</v>
      </c>
    </row>
    <row r="36" spans="1:16" ht="15.75" customHeight="1" thickBot="1">
      <c r="A36" s="63"/>
      <c r="B36" s="57"/>
      <c r="C36" s="1" t="s">
        <v>519</v>
      </c>
      <c r="D36" s="1" t="s">
        <v>520</v>
      </c>
      <c r="E36" s="1" t="s">
        <v>522</v>
      </c>
      <c r="F36" s="1" t="s">
        <v>523</v>
      </c>
      <c r="G36" s="1" t="s">
        <v>524</v>
      </c>
      <c r="H36" s="5" t="s">
        <v>53</v>
      </c>
      <c r="I36" s="61"/>
      <c r="J36" s="59"/>
      <c r="K36" s="59"/>
      <c r="L36" s="59"/>
      <c r="M36" s="59"/>
      <c r="N36" s="59"/>
      <c r="O36" s="70"/>
      <c r="P36" s="72"/>
    </row>
    <row r="37" spans="1:16" ht="15.75" customHeight="1">
      <c r="A37" s="63"/>
      <c r="B37" s="56" t="s">
        <v>16</v>
      </c>
      <c r="C37" s="1" t="s">
        <v>525</v>
      </c>
      <c r="D37" s="1" t="s">
        <v>514</v>
      </c>
      <c r="E37" s="1" t="s">
        <v>53</v>
      </c>
      <c r="F37" s="5" t="s">
        <v>53</v>
      </c>
      <c r="G37" s="5" t="s">
        <v>53</v>
      </c>
      <c r="H37" s="5"/>
      <c r="I37" s="58">
        <v>0</v>
      </c>
      <c r="J37" s="58">
        <v>6</v>
      </c>
      <c r="K37" s="58">
        <v>8</v>
      </c>
      <c r="L37" s="58">
        <v>0</v>
      </c>
      <c r="M37" s="58">
        <v>0</v>
      </c>
      <c r="N37" s="58">
        <v>0</v>
      </c>
      <c r="O37" s="69">
        <f>24-I37-J37-K37-L37-M37-N37</f>
        <v>10</v>
      </c>
      <c r="P37" s="71">
        <f>+I37+J37+K37+L37+M37+N37+O37</f>
        <v>24</v>
      </c>
    </row>
    <row r="38" spans="1:16" ht="15.75" customHeight="1" thickBot="1">
      <c r="A38" s="57"/>
      <c r="B38" s="57"/>
      <c r="C38" s="1" t="s">
        <v>526</v>
      </c>
      <c r="D38" s="1" t="s">
        <v>527</v>
      </c>
      <c r="E38" s="1" t="s">
        <v>53</v>
      </c>
      <c r="F38" s="48" t="s">
        <v>53</v>
      </c>
      <c r="G38" s="5" t="s">
        <v>53</v>
      </c>
      <c r="H38" s="5"/>
      <c r="I38" s="59"/>
      <c r="J38" s="59"/>
      <c r="K38" s="59"/>
      <c r="L38" s="59"/>
      <c r="M38" s="59"/>
      <c r="N38" s="59"/>
      <c r="O38" s="70"/>
      <c r="P38" s="72"/>
    </row>
    <row r="39" spans="1:16" ht="15.75" customHeight="1">
      <c r="A39" s="56" t="s">
        <v>4</v>
      </c>
      <c r="B39" s="56"/>
      <c r="C39" s="1" t="s">
        <v>384</v>
      </c>
      <c r="D39" s="1" t="s">
        <v>391</v>
      </c>
      <c r="E39" s="5" t="s">
        <v>393</v>
      </c>
      <c r="F39" s="1" t="s">
        <v>395</v>
      </c>
      <c r="G39" s="5"/>
      <c r="H39" s="5"/>
      <c r="I39" s="60">
        <v>6</v>
      </c>
      <c r="J39" s="62">
        <v>10</v>
      </c>
      <c r="K39" s="62">
        <v>12</v>
      </c>
      <c r="L39" s="62">
        <v>8</v>
      </c>
      <c r="M39" s="62">
        <v>0</v>
      </c>
      <c r="N39" s="62">
        <v>0</v>
      </c>
      <c r="O39" s="69">
        <f>45-I39-J39-K39-L39-M39-N39</f>
        <v>9</v>
      </c>
      <c r="P39" s="71">
        <f>+I39+J39+K39+L39+M39+N39+O39</f>
        <v>45</v>
      </c>
    </row>
    <row r="40" spans="1:16" ht="15.75" customHeight="1" thickBot="1">
      <c r="A40" s="63"/>
      <c r="B40" s="57"/>
      <c r="C40" s="1" t="s">
        <v>390</v>
      </c>
      <c r="D40" s="1" t="s">
        <v>392</v>
      </c>
      <c r="E40" s="5" t="s">
        <v>394</v>
      </c>
      <c r="F40" s="1" t="s">
        <v>396</v>
      </c>
      <c r="G40" s="5" t="s">
        <v>53</v>
      </c>
      <c r="H40" s="5"/>
      <c r="I40" s="61"/>
      <c r="J40" s="59"/>
      <c r="K40" s="59"/>
      <c r="L40" s="59"/>
      <c r="M40" s="59"/>
      <c r="N40" s="59"/>
      <c r="O40" s="70"/>
      <c r="P40" s="72"/>
    </row>
    <row r="41" spans="1:16" ht="15.75" customHeight="1">
      <c r="A41" s="63"/>
      <c r="B41" s="56"/>
      <c r="C41" s="14" t="s">
        <v>397</v>
      </c>
      <c r="D41" s="1" t="s">
        <v>53</v>
      </c>
      <c r="E41" s="14" t="s">
        <v>53</v>
      </c>
      <c r="F41" s="1"/>
      <c r="G41" s="5"/>
      <c r="H41" s="5"/>
      <c r="I41" s="58">
        <v>0</v>
      </c>
      <c r="J41" s="58">
        <v>8</v>
      </c>
      <c r="K41" s="58">
        <v>0</v>
      </c>
      <c r="L41" s="58">
        <v>0</v>
      </c>
      <c r="M41" s="58">
        <v>0</v>
      </c>
      <c r="N41" s="58">
        <v>0</v>
      </c>
      <c r="O41" s="69">
        <f>24-I41-J41-K41-L41-M41-N41</f>
        <v>16</v>
      </c>
      <c r="P41" s="71">
        <f>+I41+J41+K41+L41+M41+N41+O41</f>
        <v>24</v>
      </c>
    </row>
    <row r="42" spans="1:16" ht="15.75" customHeight="1" thickBot="1">
      <c r="A42" s="57"/>
      <c r="B42" s="57"/>
      <c r="C42" s="1" t="s">
        <v>398</v>
      </c>
      <c r="D42" s="1" t="s">
        <v>53</v>
      </c>
      <c r="E42" s="1" t="s">
        <v>53</v>
      </c>
      <c r="F42" s="1"/>
      <c r="G42" s="5"/>
      <c r="H42" s="5"/>
      <c r="I42" s="59"/>
      <c r="J42" s="59"/>
      <c r="K42" s="59"/>
      <c r="L42" s="59"/>
      <c r="M42" s="59"/>
      <c r="N42" s="59"/>
      <c r="O42" s="70"/>
      <c r="P42" s="72"/>
    </row>
    <row r="43" spans="1:16" ht="15.75" customHeight="1">
      <c r="A43" s="33" t="s">
        <v>88</v>
      </c>
      <c r="B43" s="56" t="s">
        <v>28</v>
      </c>
      <c r="C43" s="1" t="s">
        <v>320</v>
      </c>
      <c r="D43" s="1" t="s">
        <v>330</v>
      </c>
      <c r="E43" s="1" t="s">
        <v>324</v>
      </c>
      <c r="F43" s="1" t="s">
        <v>341</v>
      </c>
      <c r="G43" s="5" t="s">
        <v>328</v>
      </c>
      <c r="H43" s="5" t="s">
        <v>344</v>
      </c>
      <c r="I43" s="60">
        <v>12</v>
      </c>
      <c r="J43" s="62">
        <v>10</v>
      </c>
      <c r="K43" s="62">
        <v>5</v>
      </c>
      <c r="L43" s="62">
        <v>6</v>
      </c>
      <c r="M43" s="62">
        <v>4</v>
      </c>
      <c r="N43" s="62">
        <v>8</v>
      </c>
      <c r="O43" s="69">
        <f>45-I43-J43-K43-L43-M43-N43</f>
        <v>0</v>
      </c>
      <c r="P43" s="71">
        <f>+I43+J43+K43+L43+M43+N43+O43</f>
        <v>45</v>
      </c>
    </row>
    <row r="44" spans="1:16" ht="15.75" customHeight="1" thickBot="1">
      <c r="A44" s="63" t="s">
        <v>2</v>
      </c>
      <c r="B44" s="57"/>
      <c r="C44" s="1" t="s">
        <v>338</v>
      </c>
      <c r="D44" s="1" t="s">
        <v>339</v>
      </c>
      <c r="E44" s="1" t="s">
        <v>340</v>
      </c>
      <c r="F44" s="1" t="s">
        <v>342</v>
      </c>
      <c r="G44" s="5" t="s">
        <v>343</v>
      </c>
      <c r="H44" s="5" t="s">
        <v>345</v>
      </c>
      <c r="I44" s="61"/>
      <c r="J44" s="59"/>
      <c r="K44" s="59"/>
      <c r="L44" s="59"/>
      <c r="M44" s="59"/>
      <c r="N44" s="59"/>
      <c r="O44" s="70"/>
      <c r="P44" s="72"/>
    </row>
    <row r="45" spans="1:16" ht="15.75" customHeight="1">
      <c r="A45" s="63"/>
      <c r="B45" s="56" t="s">
        <v>16</v>
      </c>
      <c r="C45" s="1" t="s">
        <v>346</v>
      </c>
      <c r="D45" s="1" t="s">
        <v>348</v>
      </c>
      <c r="E45" s="1" t="s">
        <v>350</v>
      </c>
      <c r="F45" s="1" t="s">
        <v>336</v>
      </c>
      <c r="G45" s="5" t="s">
        <v>353</v>
      </c>
      <c r="H45" s="5"/>
      <c r="I45" s="58">
        <v>6</v>
      </c>
      <c r="J45" s="58">
        <v>4</v>
      </c>
      <c r="K45" s="58">
        <v>3</v>
      </c>
      <c r="L45" s="58">
        <v>8</v>
      </c>
      <c r="M45" s="58">
        <v>2</v>
      </c>
      <c r="N45" s="58">
        <v>0</v>
      </c>
      <c r="O45" s="69">
        <f>24-I45-J45-K45-L45-M45-N45</f>
        <v>1</v>
      </c>
      <c r="P45" s="71">
        <f>+I45+J45+K45+L45+M45+N45+O45</f>
        <v>24</v>
      </c>
    </row>
    <row r="46" spans="1:16" ht="15.75" customHeight="1" thickBot="1">
      <c r="A46" s="34" t="s">
        <v>88</v>
      </c>
      <c r="B46" s="57"/>
      <c r="C46" s="1" t="s">
        <v>347</v>
      </c>
      <c r="D46" s="1" t="s">
        <v>349</v>
      </c>
      <c r="E46" s="1" t="s">
        <v>351</v>
      </c>
      <c r="F46" s="1" t="s">
        <v>352</v>
      </c>
      <c r="G46" s="5" t="s">
        <v>354</v>
      </c>
      <c r="H46" s="5"/>
      <c r="I46" s="59"/>
      <c r="J46" s="59"/>
      <c r="K46" s="59"/>
      <c r="L46" s="59"/>
      <c r="M46" s="59"/>
      <c r="N46" s="59"/>
      <c r="O46" s="70"/>
      <c r="P46" s="72"/>
    </row>
    <row r="47" spans="1:16" ht="15.75" customHeight="1">
      <c r="A47" s="56" t="s">
        <v>32</v>
      </c>
      <c r="B47" s="56" t="s">
        <v>28</v>
      </c>
      <c r="C47" s="1" t="s">
        <v>494</v>
      </c>
      <c r="D47" s="1" t="s">
        <v>496</v>
      </c>
      <c r="E47" s="1" t="s">
        <v>80</v>
      </c>
      <c r="F47" s="1" t="s">
        <v>490</v>
      </c>
      <c r="G47" s="5"/>
      <c r="H47" s="5"/>
      <c r="I47" s="60">
        <v>12</v>
      </c>
      <c r="J47" s="62">
        <v>8</v>
      </c>
      <c r="K47" s="62">
        <v>10</v>
      </c>
      <c r="L47" s="62">
        <v>6</v>
      </c>
      <c r="M47" s="62">
        <v>0</v>
      </c>
      <c r="N47" s="62">
        <v>0</v>
      </c>
      <c r="O47" s="69">
        <f>45-I47-J47-K47-L47-M47-N47</f>
        <v>9</v>
      </c>
      <c r="P47" s="71">
        <f>+I47+J47+K47+L47+M47+N47+O47</f>
        <v>45</v>
      </c>
    </row>
    <row r="48" spans="1:16" ht="15.75" customHeight="1" thickBot="1">
      <c r="A48" s="63"/>
      <c r="B48" s="57"/>
      <c r="C48" s="1" t="s">
        <v>495</v>
      </c>
      <c r="D48" s="1" t="s">
        <v>497</v>
      </c>
      <c r="E48" s="1" t="s">
        <v>498</v>
      </c>
      <c r="F48" s="4" t="s">
        <v>499</v>
      </c>
      <c r="G48" s="5"/>
      <c r="H48" s="5"/>
      <c r="I48" s="61"/>
      <c r="J48" s="59"/>
      <c r="K48" s="59"/>
      <c r="L48" s="59"/>
      <c r="M48" s="59"/>
      <c r="N48" s="59"/>
      <c r="O48" s="70"/>
      <c r="P48" s="72"/>
    </row>
    <row r="49" spans="1:16" ht="15.75" customHeight="1">
      <c r="A49" s="63"/>
      <c r="B49" s="56" t="s">
        <v>16</v>
      </c>
      <c r="C49" s="1" t="s">
        <v>500</v>
      </c>
      <c r="D49" s="1" t="s">
        <v>488</v>
      </c>
      <c r="E49" s="1" t="s">
        <v>503</v>
      </c>
      <c r="F49" s="1"/>
      <c r="G49" s="5"/>
      <c r="H49" s="5"/>
      <c r="I49" s="58">
        <v>8</v>
      </c>
      <c r="J49" s="58">
        <v>4</v>
      </c>
      <c r="K49" s="58">
        <v>6</v>
      </c>
      <c r="L49" s="58">
        <v>0</v>
      </c>
      <c r="M49" s="58">
        <v>0</v>
      </c>
      <c r="N49" s="58">
        <v>0</v>
      </c>
      <c r="O49" s="69">
        <f>24-I49-J49-K49-L49-M49-N49</f>
        <v>6</v>
      </c>
      <c r="P49" s="71">
        <f>+I49+J49+K49+L49+M49+N49+O49</f>
        <v>24</v>
      </c>
    </row>
    <row r="50" spans="1:16" ht="15.75" customHeight="1" thickBot="1">
      <c r="A50" s="57"/>
      <c r="B50" s="57"/>
      <c r="C50" s="1" t="s">
        <v>501</v>
      </c>
      <c r="D50" s="1" t="s">
        <v>502</v>
      </c>
      <c r="E50" s="1" t="s">
        <v>504</v>
      </c>
      <c r="F50" s="1"/>
      <c r="G50" s="5"/>
      <c r="H50" s="5"/>
      <c r="I50" s="59"/>
      <c r="J50" s="59"/>
      <c r="K50" s="59"/>
      <c r="L50" s="59"/>
      <c r="M50" s="59"/>
      <c r="N50" s="59"/>
      <c r="O50" s="70"/>
      <c r="P50" s="72"/>
    </row>
    <row r="51" spans="1:16" ht="15.75" customHeight="1">
      <c r="A51" s="56" t="s">
        <v>38</v>
      </c>
      <c r="B51" s="56" t="s">
        <v>28</v>
      </c>
      <c r="C51" s="1" t="s">
        <v>399</v>
      </c>
      <c r="D51" s="1" t="s">
        <v>401</v>
      </c>
      <c r="E51" s="5" t="s">
        <v>403</v>
      </c>
      <c r="F51" s="1" t="s">
        <v>405</v>
      </c>
      <c r="G51" s="5" t="s">
        <v>53</v>
      </c>
      <c r="H51" s="5"/>
      <c r="I51" s="60">
        <v>6</v>
      </c>
      <c r="J51" s="62">
        <v>12</v>
      </c>
      <c r="K51" s="62">
        <v>10</v>
      </c>
      <c r="L51" s="62">
        <v>8</v>
      </c>
      <c r="M51" s="62">
        <v>0</v>
      </c>
      <c r="N51" s="62">
        <v>0</v>
      </c>
      <c r="O51" s="69">
        <f>45-I51-J51-K51-L51-M51-N51</f>
        <v>9</v>
      </c>
      <c r="P51" s="71">
        <f>+I51+J51+K51+L51+M51+N51+O51</f>
        <v>45</v>
      </c>
    </row>
    <row r="52" spans="1:16" ht="15.75" customHeight="1" thickBot="1">
      <c r="A52" s="63"/>
      <c r="B52" s="57"/>
      <c r="C52" s="1" t="s">
        <v>400</v>
      </c>
      <c r="D52" s="1" t="s">
        <v>402</v>
      </c>
      <c r="E52" s="5" t="s">
        <v>404</v>
      </c>
      <c r="F52" s="1" t="s">
        <v>406</v>
      </c>
      <c r="G52" s="5" t="s">
        <v>53</v>
      </c>
      <c r="H52" s="5"/>
      <c r="I52" s="61"/>
      <c r="J52" s="59"/>
      <c r="K52" s="59"/>
      <c r="L52" s="59"/>
      <c r="M52" s="59"/>
      <c r="N52" s="59"/>
      <c r="O52" s="70"/>
      <c r="P52" s="72"/>
    </row>
    <row r="53" spans="1:16" ht="15.75" customHeight="1">
      <c r="A53" s="63"/>
      <c r="B53" s="56" t="s">
        <v>16</v>
      </c>
      <c r="C53" s="1" t="s">
        <v>407</v>
      </c>
      <c r="D53" s="1" t="s">
        <v>53</v>
      </c>
      <c r="E53" s="1" t="s">
        <v>53</v>
      </c>
      <c r="F53" s="1"/>
      <c r="G53" s="5"/>
      <c r="H53" s="5"/>
      <c r="I53" s="60">
        <v>0</v>
      </c>
      <c r="J53" s="58">
        <v>8</v>
      </c>
      <c r="K53" s="58">
        <v>0</v>
      </c>
      <c r="L53" s="58">
        <v>0</v>
      </c>
      <c r="M53" s="58">
        <v>0</v>
      </c>
      <c r="N53" s="58">
        <v>0</v>
      </c>
      <c r="O53" s="69">
        <f>24-I53-J53-K53-L53-M53-N53</f>
        <v>16</v>
      </c>
      <c r="P53" s="71">
        <f>+I53+J53+K53+L53+M53+N53+O53</f>
        <v>24</v>
      </c>
    </row>
    <row r="54" spans="1:16" ht="15.75" customHeight="1" thickBot="1">
      <c r="A54" s="57"/>
      <c r="B54" s="57"/>
      <c r="C54" s="1" t="s">
        <v>408</v>
      </c>
      <c r="D54" s="1" t="s">
        <v>53</v>
      </c>
      <c r="E54" s="1" t="s">
        <v>53</v>
      </c>
      <c r="F54" s="1"/>
      <c r="G54" s="5"/>
      <c r="H54" s="5"/>
      <c r="I54" s="61"/>
      <c r="J54" s="59"/>
      <c r="K54" s="59"/>
      <c r="L54" s="59"/>
      <c r="M54" s="59"/>
      <c r="N54" s="59"/>
      <c r="O54" s="70"/>
      <c r="P54" s="72"/>
    </row>
    <row r="55" spans="1:16" ht="15.75" customHeight="1">
      <c r="A55" s="56" t="s">
        <v>21</v>
      </c>
      <c r="B55" s="56"/>
      <c r="C55" s="1" t="s">
        <v>81</v>
      </c>
      <c r="D55" s="1" t="s">
        <v>83</v>
      </c>
      <c r="E55" s="1" t="s">
        <v>82</v>
      </c>
      <c r="F55" s="1" t="s">
        <v>557</v>
      </c>
      <c r="G55" s="5" t="s">
        <v>84</v>
      </c>
      <c r="H55" s="5"/>
      <c r="I55" s="60">
        <v>10</v>
      </c>
      <c r="J55" s="62">
        <v>12</v>
      </c>
      <c r="K55" s="62">
        <v>5</v>
      </c>
      <c r="L55" s="62">
        <v>8</v>
      </c>
      <c r="M55" s="62">
        <v>6</v>
      </c>
      <c r="N55" s="62">
        <v>0</v>
      </c>
      <c r="O55" s="69">
        <f>45-I55-J55-K55-L55-M55-N55</f>
        <v>4</v>
      </c>
      <c r="P55" s="71">
        <f>+I55+J55+K55+L55+M55+N55+O55</f>
        <v>45</v>
      </c>
    </row>
    <row r="56" spans="1:16" ht="15.75" customHeight="1" thickBot="1">
      <c r="A56" s="57"/>
      <c r="B56" s="57"/>
      <c r="C56" s="15">
        <v>42.9</v>
      </c>
      <c r="D56" s="15">
        <v>42.9</v>
      </c>
      <c r="E56" s="1">
        <v>43.9</v>
      </c>
      <c r="F56" s="15">
        <v>46</v>
      </c>
      <c r="G56" s="21">
        <v>47.8</v>
      </c>
      <c r="H56" s="21"/>
      <c r="I56" s="61"/>
      <c r="J56" s="59"/>
      <c r="K56" s="59"/>
      <c r="L56" s="59"/>
      <c r="M56" s="59"/>
      <c r="N56" s="59"/>
      <c r="O56" s="70"/>
      <c r="P56" s="72"/>
    </row>
    <row r="57" spans="1:16" ht="15.75" customHeight="1">
      <c r="A57" s="63" t="s">
        <v>22</v>
      </c>
      <c r="B57" s="56"/>
      <c r="C57" s="1" t="s">
        <v>81</v>
      </c>
      <c r="D57" s="1" t="s">
        <v>82</v>
      </c>
      <c r="E57" s="1" t="s">
        <v>557</v>
      </c>
      <c r="F57" s="1" t="s">
        <v>56</v>
      </c>
      <c r="G57" s="5" t="s">
        <v>83</v>
      </c>
      <c r="H57" s="5"/>
      <c r="I57" s="58">
        <v>5</v>
      </c>
      <c r="J57" s="58">
        <v>12</v>
      </c>
      <c r="K57" s="58">
        <v>6</v>
      </c>
      <c r="L57" s="58">
        <v>10</v>
      </c>
      <c r="M57" s="58">
        <v>8</v>
      </c>
      <c r="N57" s="58">
        <v>0</v>
      </c>
      <c r="O57" s="69">
        <f>45-I57-J57-K57-L57-M57-N57</f>
        <v>4</v>
      </c>
      <c r="P57" s="71">
        <f>+I57+J57+K57+L57+M57+N57+O57</f>
        <v>45</v>
      </c>
    </row>
    <row r="58" spans="1:16" ht="15.75" customHeight="1" thickBot="1">
      <c r="A58" s="57"/>
      <c r="B58" s="57"/>
      <c r="C58" s="25" t="s">
        <v>558</v>
      </c>
      <c r="D58" s="25" t="s">
        <v>559</v>
      </c>
      <c r="E58" s="25" t="s">
        <v>560</v>
      </c>
      <c r="F58" s="25" t="s">
        <v>561</v>
      </c>
      <c r="G58" s="26" t="s">
        <v>562</v>
      </c>
      <c r="H58" s="5"/>
      <c r="I58" s="59"/>
      <c r="J58" s="59"/>
      <c r="K58" s="59"/>
      <c r="L58" s="59"/>
      <c r="M58" s="59"/>
      <c r="N58" s="59"/>
      <c r="O58" s="70"/>
      <c r="P58" s="72"/>
    </row>
    <row r="59" spans="1:16" ht="15.75" customHeight="1">
      <c r="A59" s="56" t="s">
        <v>39</v>
      </c>
      <c r="B59" s="56" t="s">
        <v>28</v>
      </c>
      <c r="C59" s="1" t="s">
        <v>399</v>
      </c>
      <c r="D59" s="1" t="s">
        <v>436</v>
      </c>
      <c r="E59" s="1" t="s">
        <v>438</v>
      </c>
      <c r="F59" s="1" t="s">
        <v>440</v>
      </c>
      <c r="G59" s="5" t="s">
        <v>442</v>
      </c>
      <c r="H59" s="5"/>
      <c r="I59" s="60">
        <v>5</v>
      </c>
      <c r="J59" s="62">
        <v>12</v>
      </c>
      <c r="K59" s="62">
        <v>6</v>
      </c>
      <c r="L59" s="62">
        <v>8</v>
      </c>
      <c r="M59" s="62">
        <v>10</v>
      </c>
      <c r="N59" s="62">
        <v>0</v>
      </c>
      <c r="O59" s="69">
        <f>45-I59-J59-K59-L59-M59-N59</f>
        <v>4</v>
      </c>
      <c r="P59" s="71">
        <f>+I59+J59+K59+L59+M59+N59+O59</f>
        <v>45</v>
      </c>
    </row>
    <row r="60" spans="1:16" ht="15.75" customHeight="1" thickBot="1">
      <c r="A60" s="63"/>
      <c r="B60" s="57"/>
      <c r="C60" s="1" t="s">
        <v>435</v>
      </c>
      <c r="D60" s="1" t="s">
        <v>437</v>
      </c>
      <c r="E60" s="1" t="s">
        <v>439</v>
      </c>
      <c r="F60" s="1" t="s">
        <v>441</v>
      </c>
      <c r="G60" s="5" t="s">
        <v>443</v>
      </c>
      <c r="H60" s="5"/>
      <c r="I60" s="61"/>
      <c r="J60" s="59"/>
      <c r="K60" s="59"/>
      <c r="L60" s="59"/>
      <c r="M60" s="59"/>
      <c r="N60" s="59"/>
      <c r="O60" s="70"/>
      <c r="P60" s="72"/>
    </row>
    <row r="61" spans="1:16" ht="15.75" customHeight="1">
      <c r="A61" s="63"/>
      <c r="B61" s="56" t="s">
        <v>16</v>
      </c>
      <c r="C61" s="1" t="s">
        <v>444</v>
      </c>
      <c r="D61" s="1" t="s">
        <v>446</v>
      </c>
      <c r="E61" s="1"/>
      <c r="F61" s="1"/>
      <c r="G61" s="5"/>
      <c r="H61" s="5"/>
      <c r="I61" s="60">
        <v>0</v>
      </c>
      <c r="J61" s="58">
        <v>8</v>
      </c>
      <c r="K61" s="58">
        <v>0</v>
      </c>
      <c r="L61" s="58">
        <v>6</v>
      </c>
      <c r="M61" s="58">
        <v>0</v>
      </c>
      <c r="N61" s="58">
        <v>0</v>
      </c>
      <c r="O61" s="69">
        <f>24-I61-J61-K61-L61-M61-N61</f>
        <v>10</v>
      </c>
      <c r="P61" s="71">
        <f>+I61+J61+K61+L61+M61+N61+O61</f>
        <v>24</v>
      </c>
    </row>
    <row r="62" spans="1:16" ht="15.75" customHeight="1" thickBot="1">
      <c r="A62" s="57"/>
      <c r="B62" s="57"/>
      <c r="C62" s="1" t="s">
        <v>445</v>
      </c>
      <c r="D62" s="1" t="s">
        <v>447</v>
      </c>
      <c r="E62" s="1"/>
      <c r="F62" s="1"/>
      <c r="G62" s="5"/>
      <c r="H62" s="5"/>
      <c r="I62" s="61"/>
      <c r="J62" s="59"/>
      <c r="K62" s="59"/>
      <c r="L62" s="59"/>
      <c r="M62" s="59"/>
      <c r="N62" s="59"/>
      <c r="O62" s="70"/>
      <c r="P62" s="72"/>
    </row>
    <row r="63" spans="1:16" ht="15.75" customHeight="1">
      <c r="A63" s="56" t="s">
        <v>11</v>
      </c>
      <c r="B63" s="56" t="s">
        <v>28</v>
      </c>
      <c r="C63" s="1" t="s">
        <v>461</v>
      </c>
      <c r="D63" s="1" t="s">
        <v>463</v>
      </c>
      <c r="E63" s="1" t="s">
        <v>413</v>
      </c>
      <c r="F63" s="1" t="s">
        <v>466</v>
      </c>
      <c r="G63" s="5" t="s">
        <v>468</v>
      </c>
      <c r="H63" s="5"/>
      <c r="I63" s="60">
        <v>5</v>
      </c>
      <c r="J63" s="62">
        <v>6</v>
      </c>
      <c r="K63" s="62">
        <v>12</v>
      </c>
      <c r="L63" s="62">
        <v>8</v>
      </c>
      <c r="M63" s="62">
        <v>10</v>
      </c>
      <c r="N63" s="62">
        <v>0</v>
      </c>
      <c r="O63" s="69">
        <f>45-I63-J63-K63-L63-M63-N63</f>
        <v>4</v>
      </c>
      <c r="P63" s="71">
        <f>+I63+J63+K63+L63+M63+N63+O63</f>
        <v>45</v>
      </c>
    </row>
    <row r="64" spans="1:16" ht="15.75" customHeight="1" thickBot="1">
      <c r="A64" s="63"/>
      <c r="B64" s="57"/>
      <c r="C64" s="1" t="s">
        <v>462</v>
      </c>
      <c r="D64" s="1" t="s">
        <v>464</v>
      </c>
      <c r="E64" s="1" t="s">
        <v>465</v>
      </c>
      <c r="F64" s="1" t="s">
        <v>467</v>
      </c>
      <c r="G64" s="21" t="s">
        <v>469</v>
      </c>
      <c r="H64" s="5"/>
      <c r="I64" s="61"/>
      <c r="J64" s="59"/>
      <c r="K64" s="59"/>
      <c r="L64" s="59"/>
      <c r="M64" s="59"/>
      <c r="N64" s="59"/>
      <c r="O64" s="70"/>
      <c r="P64" s="72"/>
    </row>
    <row r="65" spans="1:16" ht="15.75" customHeight="1">
      <c r="A65" s="63"/>
      <c r="B65" s="56" t="s">
        <v>16</v>
      </c>
      <c r="C65" s="1" t="s">
        <v>470</v>
      </c>
      <c r="D65" s="1" t="s">
        <v>472</v>
      </c>
      <c r="E65" s="1" t="s">
        <v>474</v>
      </c>
      <c r="F65" s="1" t="s">
        <v>476</v>
      </c>
      <c r="G65" s="5" t="s">
        <v>433</v>
      </c>
      <c r="H65" s="5"/>
      <c r="I65" s="58">
        <v>2</v>
      </c>
      <c r="J65" s="58">
        <v>3.5</v>
      </c>
      <c r="K65" s="58">
        <v>8</v>
      </c>
      <c r="L65" s="58">
        <v>6</v>
      </c>
      <c r="M65" s="58">
        <v>3.5</v>
      </c>
      <c r="N65" s="58">
        <v>0</v>
      </c>
      <c r="O65" s="69">
        <f>24-I65-J65-K65-L65-M65-N65</f>
        <v>1</v>
      </c>
      <c r="P65" s="71">
        <f>+I65+J65+K65+L65+M65+N65+O65</f>
        <v>24</v>
      </c>
    </row>
    <row r="66" spans="1:16" ht="15.75" customHeight="1" thickBot="1">
      <c r="A66" s="57"/>
      <c r="B66" s="57"/>
      <c r="C66" s="4" t="s">
        <v>471</v>
      </c>
      <c r="D66" s="4" t="s">
        <v>473</v>
      </c>
      <c r="E66" s="4" t="s">
        <v>475</v>
      </c>
      <c r="F66" s="1" t="s">
        <v>477</v>
      </c>
      <c r="G66" s="5" t="s">
        <v>478</v>
      </c>
      <c r="H66" s="5"/>
      <c r="I66" s="59"/>
      <c r="J66" s="59"/>
      <c r="K66" s="59"/>
      <c r="L66" s="59"/>
      <c r="M66" s="59"/>
      <c r="N66" s="59"/>
      <c r="O66" s="70"/>
      <c r="P66" s="72"/>
    </row>
    <row r="67" spans="1:16" ht="15.75" customHeight="1">
      <c r="A67" s="56" t="s">
        <v>6</v>
      </c>
      <c r="B67" s="56" t="s">
        <v>28</v>
      </c>
      <c r="C67" s="1" t="s">
        <v>542</v>
      </c>
      <c r="D67" s="1" t="s">
        <v>452</v>
      </c>
      <c r="E67" s="1" t="s">
        <v>545</v>
      </c>
      <c r="F67" s="5" t="s">
        <v>547</v>
      </c>
      <c r="G67" s="5" t="s">
        <v>549</v>
      </c>
      <c r="H67" s="5"/>
      <c r="I67" s="60">
        <v>8</v>
      </c>
      <c r="J67" s="62">
        <v>10</v>
      </c>
      <c r="K67" s="62">
        <v>6</v>
      </c>
      <c r="L67" s="62">
        <v>5</v>
      </c>
      <c r="M67" s="62">
        <v>0</v>
      </c>
      <c r="N67" s="62">
        <v>12</v>
      </c>
      <c r="O67" s="69">
        <f>45-I67-J67-K67-L67-M67-N67</f>
        <v>4</v>
      </c>
      <c r="P67" s="71">
        <f>+I67+J67+K67+L67+M67+N67+O67</f>
        <v>45</v>
      </c>
    </row>
    <row r="68" spans="1:16" ht="15.75" customHeight="1" thickBot="1">
      <c r="A68" s="63"/>
      <c r="B68" s="57"/>
      <c r="C68" s="1" t="s">
        <v>543</v>
      </c>
      <c r="D68" s="1" t="s">
        <v>544</v>
      </c>
      <c r="E68" s="1" t="s">
        <v>546</v>
      </c>
      <c r="F68" s="5" t="s">
        <v>548</v>
      </c>
      <c r="G68" s="5" t="s">
        <v>550</v>
      </c>
      <c r="H68" s="5"/>
      <c r="I68" s="61"/>
      <c r="J68" s="59"/>
      <c r="K68" s="59"/>
      <c r="L68" s="59"/>
      <c r="M68" s="59"/>
      <c r="N68" s="59"/>
      <c r="O68" s="70"/>
      <c r="P68" s="72"/>
    </row>
    <row r="69" spans="1:16" ht="15.75" customHeight="1">
      <c r="A69" s="63"/>
      <c r="B69" s="56" t="s">
        <v>16</v>
      </c>
      <c r="C69" s="1" t="s">
        <v>500</v>
      </c>
      <c r="D69" s="1" t="s">
        <v>369</v>
      </c>
      <c r="E69" s="1" t="s">
        <v>553</v>
      </c>
      <c r="F69" s="1" t="s">
        <v>555</v>
      </c>
      <c r="G69" s="5"/>
      <c r="H69" s="5"/>
      <c r="I69" s="58">
        <v>8</v>
      </c>
      <c r="J69" s="58">
        <v>4</v>
      </c>
      <c r="K69" s="58">
        <v>3</v>
      </c>
      <c r="L69" s="58">
        <v>6</v>
      </c>
      <c r="M69" s="58">
        <v>0</v>
      </c>
      <c r="N69" s="58">
        <v>0</v>
      </c>
      <c r="O69" s="69">
        <f>24-I69-J69-K69-L69-M69-N69</f>
        <v>3</v>
      </c>
      <c r="P69" s="71">
        <f>+I69+J69+K69+L69+M69+N69+O69</f>
        <v>24</v>
      </c>
    </row>
    <row r="70" spans="1:16" ht="15.75" customHeight="1" thickBot="1">
      <c r="A70" s="57"/>
      <c r="B70" s="57"/>
      <c r="C70" s="1" t="s">
        <v>551</v>
      </c>
      <c r="D70" s="4" t="s">
        <v>552</v>
      </c>
      <c r="E70" s="1" t="s">
        <v>554</v>
      </c>
      <c r="F70" s="1" t="s">
        <v>556</v>
      </c>
      <c r="G70" s="5"/>
      <c r="H70" s="5"/>
      <c r="I70" s="59"/>
      <c r="J70" s="59"/>
      <c r="K70" s="59"/>
      <c r="L70" s="59"/>
      <c r="M70" s="59"/>
      <c r="N70" s="59"/>
      <c r="O70" s="70"/>
      <c r="P70" s="72"/>
    </row>
    <row r="71" spans="1:16" ht="15.75" customHeight="1">
      <c r="A71" s="56" t="s">
        <v>5</v>
      </c>
      <c r="B71" s="56" t="s">
        <v>28</v>
      </c>
      <c r="C71" s="1" t="s">
        <v>68</v>
      </c>
      <c r="D71" s="1" t="s">
        <v>506</v>
      </c>
      <c r="E71" s="1" t="s">
        <v>508</v>
      </c>
      <c r="F71" s="1" t="s">
        <v>510</v>
      </c>
      <c r="G71" s="1" t="s">
        <v>512</v>
      </c>
      <c r="H71" s="5"/>
      <c r="I71" s="60">
        <v>8</v>
      </c>
      <c r="J71" s="62">
        <v>12</v>
      </c>
      <c r="K71" s="62">
        <v>10</v>
      </c>
      <c r="L71" s="62">
        <v>6</v>
      </c>
      <c r="M71" s="62">
        <v>5</v>
      </c>
      <c r="N71" s="62">
        <v>0</v>
      </c>
      <c r="O71" s="69">
        <f>45-I71-J71-K71-L71-M71-N71</f>
        <v>4</v>
      </c>
      <c r="P71" s="71">
        <f>+I71+J71+K71+L71+M71+N71+O71</f>
        <v>45</v>
      </c>
    </row>
    <row r="72" spans="1:16" ht="15.75" customHeight="1" thickBot="1">
      <c r="A72" s="63"/>
      <c r="B72" s="57"/>
      <c r="C72" s="4" t="s">
        <v>505</v>
      </c>
      <c r="D72" s="1" t="s">
        <v>507</v>
      </c>
      <c r="E72" s="1" t="s">
        <v>509</v>
      </c>
      <c r="F72" s="1" t="s">
        <v>511</v>
      </c>
      <c r="G72" s="5" t="s">
        <v>513</v>
      </c>
      <c r="H72" s="5"/>
      <c r="I72" s="61"/>
      <c r="J72" s="59"/>
      <c r="K72" s="59"/>
      <c r="L72" s="59"/>
      <c r="M72" s="59"/>
      <c r="N72" s="59"/>
      <c r="O72" s="70"/>
      <c r="P72" s="72"/>
    </row>
    <row r="73" spans="1:16" ht="15.75" customHeight="1">
      <c r="A73" s="63"/>
      <c r="B73" s="56" t="s">
        <v>16</v>
      </c>
      <c r="C73" s="1" t="s">
        <v>514</v>
      </c>
      <c r="D73" s="1" t="s">
        <v>369</v>
      </c>
      <c r="E73" s="1" t="s">
        <v>336</v>
      </c>
      <c r="F73" s="1" t="s">
        <v>53</v>
      </c>
      <c r="G73" s="5" t="s">
        <v>53</v>
      </c>
      <c r="H73" s="5"/>
      <c r="I73" s="58">
        <v>0</v>
      </c>
      <c r="J73" s="58">
        <v>8</v>
      </c>
      <c r="K73" s="58">
        <v>4</v>
      </c>
      <c r="L73" s="58">
        <v>6</v>
      </c>
      <c r="M73" s="58">
        <v>0</v>
      </c>
      <c r="N73" s="58">
        <v>0</v>
      </c>
      <c r="O73" s="69">
        <f>24-I73-J73-K73-L73-M73-N73</f>
        <v>6</v>
      </c>
      <c r="P73" s="71">
        <f>+I73+J73+K73+L73+M73+N73+O73</f>
        <v>24</v>
      </c>
    </row>
    <row r="74" spans="1:16" ht="15.75" customHeight="1" thickBot="1">
      <c r="A74" s="57"/>
      <c r="B74" s="57"/>
      <c r="C74" s="1" t="s">
        <v>515</v>
      </c>
      <c r="D74" s="1" t="s">
        <v>516</v>
      </c>
      <c r="E74" s="1" t="s">
        <v>517</v>
      </c>
      <c r="F74" s="1" t="s">
        <v>53</v>
      </c>
      <c r="G74" s="5" t="s">
        <v>53</v>
      </c>
      <c r="H74" s="5"/>
      <c r="I74" s="59"/>
      <c r="J74" s="59"/>
      <c r="K74" s="59"/>
      <c r="L74" s="59"/>
      <c r="M74" s="59"/>
      <c r="N74" s="59"/>
      <c r="O74" s="70"/>
      <c r="P74" s="72"/>
    </row>
    <row r="75" spans="6:16" ht="29.25" customHeight="1" thickBot="1" thickTop="1">
      <c r="F75" s="38" t="s">
        <v>23</v>
      </c>
      <c r="I75" s="7">
        <f aca="true" t="shared" si="0" ref="I75:P75">SUM(I3:I74)</f>
        <v>205</v>
      </c>
      <c r="J75" s="54">
        <f t="shared" si="0"/>
        <v>289.5</v>
      </c>
      <c r="K75" s="7">
        <f t="shared" si="0"/>
        <v>249</v>
      </c>
      <c r="L75" s="7">
        <f t="shared" si="0"/>
        <v>199</v>
      </c>
      <c r="M75" s="7">
        <f t="shared" si="0"/>
        <v>93.5</v>
      </c>
      <c r="N75" s="7">
        <f t="shared" si="0"/>
        <v>44</v>
      </c>
      <c r="O75" s="7">
        <f t="shared" si="0"/>
        <v>183</v>
      </c>
      <c r="P75" s="7">
        <f t="shared" si="0"/>
        <v>1263</v>
      </c>
    </row>
    <row r="76" ht="16.5" customHeight="1" thickTop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</sheetData>
  <sheetProtection/>
  <mergeCells count="345">
    <mergeCell ref="K73:K74"/>
    <mergeCell ref="M71:M72"/>
    <mergeCell ref="M69:M70"/>
    <mergeCell ref="P69:P70"/>
    <mergeCell ref="N71:N72"/>
    <mergeCell ref="P73:P74"/>
    <mergeCell ref="P71:P72"/>
    <mergeCell ref="O71:O72"/>
    <mergeCell ref="N69:N70"/>
    <mergeCell ref="O73:O74"/>
    <mergeCell ref="M73:M74"/>
    <mergeCell ref="N73:N74"/>
    <mergeCell ref="O69:O70"/>
    <mergeCell ref="L73:L74"/>
    <mergeCell ref="L69:L70"/>
    <mergeCell ref="L71:L72"/>
    <mergeCell ref="A67:A70"/>
    <mergeCell ref="B67:B68"/>
    <mergeCell ref="K69:K70"/>
    <mergeCell ref="I67:I68"/>
    <mergeCell ref="J67:J68"/>
    <mergeCell ref="B69:B70"/>
    <mergeCell ref="K71:K72"/>
    <mergeCell ref="B71:B72"/>
    <mergeCell ref="A71:A74"/>
    <mergeCell ref="I69:I70"/>
    <mergeCell ref="J69:J70"/>
    <mergeCell ref="I71:I72"/>
    <mergeCell ref="B73:B74"/>
    <mergeCell ref="I73:I74"/>
    <mergeCell ref="J73:J74"/>
    <mergeCell ref="J71:J72"/>
    <mergeCell ref="N67:N68"/>
    <mergeCell ref="O67:O68"/>
    <mergeCell ref="P67:P68"/>
    <mergeCell ref="N65:N66"/>
    <mergeCell ref="O65:O66"/>
    <mergeCell ref="P65:P66"/>
    <mergeCell ref="L67:L68"/>
    <mergeCell ref="B65:B66"/>
    <mergeCell ref="M65:M66"/>
    <mergeCell ref="K61:K62"/>
    <mergeCell ref="M61:M62"/>
    <mergeCell ref="K67:K68"/>
    <mergeCell ref="M67:M68"/>
    <mergeCell ref="A63:A66"/>
    <mergeCell ref="M63:M64"/>
    <mergeCell ref="L63:L64"/>
    <mergeCell ref="L65:L66"/>
    <mergeCell ref="B63:B64"/>
    <mergeCell ref="I65:I66"/>
    <mergeCell ref="J65:J66"/>
    <mergeCell ref="K65:K66"/>
    <mergeCell ref="P63:P64"/>
    <mergeCell ref="I63:I64"/>
    <mergeCell ref="J63:J64"/>
    <mergeCell ref="K63:K64"/>
    <mergeCell ref="N63:N64"/>
    <mergeCell ref="O63:O64"/>
    <mergeCell ref="N59:N60"/>
    <mergeCell ref="N61:N62"/>
    <mergeCell ref="O61:O62"/>
    <mergeCell ref="P61:P62"/>
    <mergeCell ref="O59:O60"/>
    <mergeCell ref="P59:P60"/>
    <mergeCell ref="B59:B60"/>
    <mergeCell ref="A59:A62"/>
    <mergeCell ref="B61:B62"/>
    <mergeCell ref="M57:M58"/>
    <mergeCell ref="M59:M60"/>
    <mergeCell ref="I59:I60"/>
    <mergeCell ref="J59:J60"/>
    <mergeCell ref="K59:K60"/>
    <mergeCell ref="I61:I62"/>
    <mergeCell ref="J61:J62"/>
    <mergeCell ref="P57:P58"/>
    <mergeCell ref="A57:A58"/>
    <mergeCell ref="I57:I58"/>
    <mergeCell ref="J57:J58"/>
    <mergeCell ref="K57:K58"/>
    <mergeCell ref="B57:B58"/>
    <mergeCell ref="L57:L58"/>
    <mergeCell ref="N57:N58"/>
    <mergeCell ref="O57:O58"/>
    <mergeCell ref="N55:N56"/>
    <mergeCell ref="N53:N54"/>
    <mergeCell ref="O53:O54"/>
    <mergeCell ref="P53:P54"/>
    <mergeCell ref="O55:O56"/>
    <mergeCell ref="P55:P56"/>
    <mergeCell ref="A51:A54"/>
    <mergeCell ref="A47:A50"/>
    <mergeCell ref="M53:M54"/>
    <mergeCell ref="L55:L56"/>
    <mergeCell ref="A55:A56"/>
    <mergeCell ref="I55:I56"/>
    <mergeCell ref="J55:J56"/>
    <mergeCell ref="K55:K56"/>
    <mergeCell ref="B55:B56"/>
    <mergeCell ref="M55:M56"/>
    <mergeCell ref="B49:B50"/>
    <mergeCell ref="I51:I52"/>
    <mergeCell ref="J51:J52"/>
    <mergeCell ref="K51:K52"/>
    <mergeCell ref="P51:P52"/>
    <mergeCell ref="B53:B54"/>
    <mergeCell ref="I53:I54"/>
    <mergeCell ref="J53:J54"/>
    <mergeCell ref="K53:K54"/>
    <mergeCell ref="M51:M52"/>
    <mergeCell ref="N51:N52"/>
    <mergeCell ref="O51:O52"/>
    <mergeCell ref="B51:B52"/>
    <mergeCell ref="P47:P48"/>
    <mergeCell ref="I49:I50"/>
    <mergeCell ref="J49:J50"/>
    <mergeCell ref="K49:K50"/>
    <mergeCell ref="J47:J48"/>
    <mergeCell ref="L47:L48"/>
    <mergeCell ref="L49:L50"/>
    <mergeCell ref="M49:M50"/>
    <mergeCell ref="M45:M46"/>
    <mergeCell ref="M47:M48"/>
    <mergeCell ref="P45:P46"/>
    <mergeCell ref="N49:N50"/>
    <mergeCell ref="N45:N46"/>
    <mergeCell ref="O45:O46"/>
    <mergeCell ref="N47:N48"/>
    <mergeCell ref="O47:O48"/>
    <mergeCell ref="P49:P50"/>
    <mergeCell ref="O49:O50"/>
    <mergeCell ref="O41:O42"/>
    <mergeCell ref="A39:A42"/>
    <mergeCell ref="M39:M40"/>
    <mergeCell ref="N39:N40"/>
    <mergeCell ref="O39:O40"/>
    <mergeCell ref="I41:I42"/>
    <mergeCell ref="L41:L42"/>
    <mergeCell ref="J41:J42"/>
    <mergeCell ref="K41:K42"/>
    <mergeCell ref="O37:O38"/>
    <mergeCell ref="P43:P44"/>
    <mergeCell ref="L43:L44"/>
    <mergeCell ref="N41:N42"/>
    <mergeCell ref="P39:P40"/>
    <mergeCell ref="P41:P42"/>
    <mergeCell ref="M43:M44"/>
    <mergeCell ref="M41:M42"/>
    <mergeCell ref="N43:N44"/>
    <mergeCell ref="O43:O44"/>
    <mergeCell ref="P37:P38"/>
    <mergeCell ref="I39:I40"/>
    <mergeCell ref="J39:J40"/>
    <mergeCell ref="K39:K40"/>
    <mergeCell ref="L39:L40"/>
    <mergeCell ref="J37:J38"/>
    <mergeCell ref="K37:K38"/>
    <mergeCell ref="N37:N38"/>
    <mergeCell ref="M37:M38"/>
    <mergeCell ref="L37:L38"/>
    <mergeCell ref="P31:P32"/>
    <mergeCell ref="O33:O34"/>
    <mergeCell ref="P33:P34"/>
    <mergeCell ref="J35:J36"/>
    <mergeCell ref="K35:K36"/>
    <mergeCell ref="P35:P36"/>
    <mergeCell ref="N33:N34"/>
    <mergeCell ref="N31:N32"/>
    <mergeCell ref="O35:O36"/>
    <mergeCell ref="M33:M34"/>
    <mergeCell ref="N35:N36"/>
    <mergeCell ref="M35:M36"/>
    <mergeCell ref="I35:I36"/>
    <mergeCell ref="O29:O30"/>
    <mergeCell ref="I31:I32"/>
    <mergeCell ref="J31:J32"/>
    <mergeCell ref="K31:K32"/>
    <mergeCell ref="M31:M32"/>
    <mergeCell ref="I29:I30"/>
    <mergeCell ref="J29:J30"/>
    <mergeCell ref="K29:K30"/>
    <mergeCell ref="O31:O32"/>
    <mergeCell ref="P27:P28"/>
    <mergeCell ref="I27:I28"/>
    <mergeCell ref="J27:J28"/>
    <mergeCell ref="K27:K28"/>
    <mergeCell ref="L27:L28"/>
    <mergeCell ref="M27:M28"/>
    <mergeCell ref="N27:N28"/>
    <mergeCell ref="O27:O28"/>
    <mergeCell ref="P29:P30"/>
    <mergeCell ref="P23:P24"/>
    <mergeCell ref="I25:I26"/>
    <mergeCell ref="J25:J26"/>
    <mergeCell ref="K25:K26"/>
    <mergeCell ref="M25:M26"/>
    <mergeCell ref="N25:N26"/>
    <mergeCell ref="O25:O26"/>
    <mergeCell ref="P25:P26"/>
    <mergeCell ref="I23:I24"/>
    <mergeCell ref="J21:J22"/>
    <mergeCell ref="K21:K22"/>
    <mergeCell ref="L21:L22"/>
    <mergeCell ref="L23:L24"/>
    <mergeCell ref="N23:N24"/>
    <mergeCell ref="O23:O24"/>
    <mergeCell ref="J23:J24"/>
    <mergeCell ref="K23:K24"/>
    <mergeCell ref="A20:A21"/>
    <mergeCell ref="A23:A26"/>
    <mergeCell ref="B25:B26"/>
    <mergeCell ref="I21:I22"/>
    <mergeCell ref="B23:B24"/>
    <mergeCell ref="I19:I20"/>
    <mergeCell ref="B21:B22"/>
    <mergeCell ref="B19:B20"/>
    <mergeCell ref="P21:P22"/>
    <mergeCell ref="M21:M22"/>
    <mergeCell ref="O19:O20"/>
    <mergeCell ref="N19:N20"/>
    <mergeCell ref="P19:P20"/>
    <mergeCell ref="O21:O22"/>
    <mergeCell ref="P17:P18"/>
    <mergeCell ref="P11:P12"/>
    <mergeCell ref="I13:I14"/>
    <mergeCell ref="J13:J14"/>
    <mergeCell ref="K13:K14"/>
    <mergeCell ref="M13:M14"/>
    <mergeCell ref="P13:P14"/>
    <mergeCell ref="I11:I12"/>
    <mergeCell ref="J11:J12"/>
    <mergeCell ref="K11:K12"/>
    <mergeCell ref="O17:O18"/>
    <mergeCell ref="N17:N18"/>
    <mergeCell ref="I17:I18"/>
    <mergeCell ref="K17:K18"/>
    <mergeCell ref="L17:L18"/>
    <mergeCell ref="A11:A14"/>
    <mergeCell ref="B13:B14"/>
    <mergeCell ref="B11:B12"/>
    <mergeCell ref="J17:J18"/>
    <mergeCell ref="A15:A18"/>
    <mergeCell ref="B15:B16"/>
    <mergeCell ref="B17:B18"/>
    <mergeCell ref="P15:P16"/>
    <mergeCell ref="I15:I16"/>
    <mergeCell ref="J15:J16"/>
    <mergeCell ref="K15:K16"/>
    <mergeCell ref="O15:O16"/>
    <mergeCell ref="O11:O12"/>
    <mergeCell ref="L11:L12"/>
    <mergeCell ref="L13:L14"/>
    <mergeCell ref="L15:L16"/>
    <mergeCell ref="O13:O14"/>
    <mergeCell ref="N13:N14"/>
    <mergeCell ref="O9:O10"/>
    <mergeCell ref="P9:P10"/>
    <mergeCell ref="N7:N8"/>
    <mergeCell ref="J7:J8"/>
    <mergeCell ref="K7:K8"/>
    <mergeCell ref="L7:L8"/>
    <mergeCell ref="L9:L10"/>
    <mergeCell ref="O7:O8"/>
    <mergeCell ref="P7:P8"/>
    <mergeCell ref="M9:M10"/>
    <mergeCell ref="I7:I8"/>
    <mergeCell ref="P3:P4"/>
    <mergeCell ref="I5:I6"/>
    <mergeCell ref="J5:J6"/>
    <mergeCell ref="K5:K6"/>
    <mergeCell ref="M5:M6"/>
    <mergeCell ref="N5:N6"/>
    <mergeCell ref="O5:O6"/>
    <mergeCell ref="P5:P6"/>
    <mergeCell ref="L5:L6"/>
    <mergeCell ref="I9:I10"/>
    <mergeCell ref="J9:J10"/>
    <mergeCell ref="K9:K10"/>
    <mergeCell ref="M15:M16"/>
    <mergeCell ref="J19:J20"/>
    <mergeCell ref="K19:K20"/>
    <mergeCell ref="M19:M20"/>
    <mergeCell ref="L19:L20"/>
    <mergeCell ref="A3:A6"/>
    <mergeCell ref="B5:B6"/>
    <mergeCell ref="A7:A10"/>
    <mergeCell ref="B7:B8"/>
    <mergeCell ref="B9:B10"/>
    <mergeCell ref="A1:G1"/>
    <mergeCell ref="B3:B4"/>
    <mergeCell ref="I1:P1"/>
    <mergeCell ref="I3:I4"/>
    <mergeCell ref="J3:J4"/>
    <mergeCell ref="N3:N4"/>
    <mergeCell ref="K3:K4"/>
    <mergeCell ref="M3:M4"/>
    <mergeCell ref="L3:L4"/>
    <mergeCell ref="O3:O4"/>
    <mergeCell ref="M7:M8"/>
    <mergeCell ref="M29:M30"/>
    <mergeCell ref="N29:N30"/>
    <mergeCell ref="M17:M18"/>
    <mergeCell ref="M11:M12"/>
    <mergeCell ref="N9:N10"/>
    <mergeCell ref="N21:N22"/>
    <mergeCell ref="N11:N12"/>
    <mergeCell ref="N15:N16"/>
    <mergeCell ref="M23:M24"/>
    <mergeCell ref="L25:L26"/>
    <mergeCell ref="L31:L32"/>
    <mergeCell ref="L33:L34"/>
    <mergeCell ref="L35:L36"/>
    <mergeCell ref="L29:L30"/>
    <mergeCell ref="A28:A29"/>
    <mergeCell ref="B35:B36"/>
    <mergeCell ref="B33:B34"/>
    <mergeCell ref="B27:B28"/>
    <mergeCell ref="B31:B32"/>
    <mergeCell ref="A31:A34"/>
    <mergeCell ref="A35:A38"/>
    <mergeCell ref="B37:B38"/>
    <mergeCell ref="B29:B30"/>
    <mergeCell ref="A44:A45"/>
    <mergeCell ref="B41:B42"/>
    <mergeCell ref="B45:B46"/>
    <mergeCell ref="B43:B44"/>
    <mergeCell ref="L59:L60"/>
    <mergeCell ref="L61:L62"/>
    <mergeCell ref="I45:I46"/>
    <mergeCell ref="J45:J46"/>
    <mergeCell ref="K45:K46"/>
    <mergeCell ref="L51:L52"/>
    <mergeCell ref="L53:L54"/>
    <mergeCell ref="L45:L46"/>
    <mergeCell ref="K47:K48"/>
    <mergeCell ref="I47:I48"/>
    <mergeCell ref="B47:B48"/>
    <mergeCell ref="B39:B40"/>
    <mergeCell ref="K33:K34"/>
    <mergeCell ref="I37:I38"/>
    <mergeCell ref="I33:I34"/>
    <mergeCell ref="J33:J34"/>
    <mergeCell ref="I43:I44"/>
    <mergeCell ref="J43:J44"/>
    <mergeCell ref="K43:K4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83" r:id="rId1"/>
  <rowBreaks count="2" manualBreakCount="2">
    <brk id="38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pane ySplit="2" topLeftCell="BM45" activePane="bottomLeft" state="frozen"/>
      <selection pane="topLeft" activeCell="A1" sqref="A1"/>
      <selection pane="bottomLeft" activeCell="A43" sqref="A43:A46"/>
    </sheetView>
  </sheetViews>
  <sheetFormatPr defaultColWidth="9.140625" defaultRowHeight="12.75"/>
  <cols>
    <col min="1" max="1" width="14.28125" style="2" customWidth="1"/>
    <col min="2" max="2" width="4.57421875" style="6" customWidth="1"/>
    <col min="3" max="3" width="17.7109375" style="2" bestFit="1" customWidth="1"/>
    <col min="4" max="8" width="13.7109375" style="2" customWidth="1"/>
    <col min="9" max="16" width="7.7109375" style="2" customWidth="1"/>
    <col min="17" max="47" width="16.7109375" style="2" customWidth="1"/>
    <col min="48" max="16384" width="9.140625" style="2" customWidth="1"/>
  </cols>
  <sheetData>
    <row r="1" spans="1:16" ht="22.5" customHeight="1" thickBot="1">
      <c r="A1" s="65" t="s">
        <v>15</v>
      </c>
      <c r="B1" s="66"/>
      <c r="C1" s="66"/>
      <c r="D1" s="66"/>
      <c r="E1" s="66"/>
      <c r="F1" s="66"/>
      <c r="G1" s="66"/>
      <c r="H1" s="16"/>
      <c r="I1" s="67" t="s">
        <v>596</v>
      </c>
      <c r="J1" s="68"/>
      <c r="K1" s="68"/>
      <c r="L1" s="68"/>
      <c r="M1" s="68"/>
      <c r="N1" s="68"/>
      <c r="O1" s="68"/>
      <c r="P1" s="68"/>
    </row>
    <row r="2" spans="1:16" s="3" customFormat="1" ht="16.5" customHeight="1" thickBot="1">
      <c r="A2" s="35" t="s">
        <v>0</v>
      </c>
      <c r="B2" s="35"/>
      <c r="C2" s="35">
        <v>1</v>
      </c>
      <c r="D2" s="35">
        <v>2</v>
      </c>
      <c r="E2" s="35">
        <v>3</v>
      </c>
      <c r="F2" s="35">
        <v>4</v>
      </c>
      <c r="G2" s="36">
        <v>5</v>
      </c>
      <c r="H2" s="36">
        <v>6</v>
      </c>
      <c r="I2" s="37" t="s">
        <v>16</v>
      </c>
      <c r="J2" s="37" t="s">
        <v>17</v>
      </c>
      <c r="K2" s="37" t="s">
        <v>55</v>
      </c>
      <c r="L2" s="37" t="s">
        <v>18</v>
      </c>
      <c r="M2" s="37" t="s">
        <v>19</v>
      </c>
      <c r="N2" s="37" t="s">
        <v>20</v>
      </c>
      <c r="O2" s="37" t="s">
        <v>26</v>
      </c>
      <c r="P2" s="37" t="s">
        <v>27</v>
      </c>
    </row>
    <row r="3" spans="1:16" ht="15.75" customHeight="1">
      <c r="A3" s="56" t="s">
        <v>9</v>
      </c>
      <c r="B3" s="56" t="s">
        <v>28</v>
      </c>
      <c r="C3" s="1" t="s">
        <v>205</v>
      </c>
      <c r="D3" s="1" t="s">
        <v>207</v>
      </c>
      <c r="E3" s="1" t="s">
        <v>198</v>
      </c>
      <c r="F3" s="1" t="s">
        <v>53</v>
      </c>
      <c r="G3" s="5" t="s">
        <v>53</v>
      </c>
      <c r="H3" s="5" t="s">
        <v>53</v>
      </c>
      <c r="I3" s="60">
        <v>8</v>
      </c>
      <c r="J3" s="62">
        <v>0</v>
      </c>
      <c r="K3" s="62">
        <v>12</v>
      </c>
      <c r="L3" s="62">
        <v>10</v>
      </c>
      <c r="M3" s="62">
        <v>0</v>
      </c>
      <c r="N3" s="62">
        <v>0</v>
      </c>
      <c r="O3" s="69">
        <f>45-I3-J3-K3-L3-M3-N3</f>
        <v>15</v>
      </c>
      <c r="P3" s="69">
        <f>+I3+J3+K3+L3+M3+N3+O3</f>
        <v>45</v>
      </c>
    </row>
    <row r="4" spans="1:16" ht="15.75" customHeight="1">
      <c r="A4" s="63"/>
      <c r="B4" s="57"/>
      <c r="C4" s="1" t="s">
        <v>206</v>
      </c>
      <c r="D4" s="1" t="s">
        <v>208</v>
      </c>
      <c r="E4" s="1" t="s">
        <v>209</v>
      </c>
      <c r="F4" s="1" t="s">
        <v>53</v>
      </c>
      <c r="G4" s="5" t="s">
        <v>53</v>
      </c>
      <c r="H4" s="5" t="s">
        <v>53</v>
      </c>
      <c r="I4" s="61"/>
      <c r="J4" s="59"/>
      <c r="K4" s="59"/>
      <c r="L4" s="59"/>
      <c r="M4" s="59"/>
      <c r="N4" s="59"/>
      <c r="O4" s="70"/>
      <c r="P4" s="70"/>
    </row>
    <row r="5" spans="1:16" ht="15.75" customHeight="1">
      <c r="A5" s="63"/>
      <c r="B5" s="56" t="s">
        <v>16</v>
      </c>
      <c r="C5" s="1" t="s">
        <v>201</v>
      </c>
      <c r="D5" s="1" t="s">
        <v>69</v>
      </c>
      <c r="E5" s="1" t="s">
        <v>212</v>
      </c>
      <c r="F5" s="1"/>
      <c r="G5" s="5"/>
      <c r="H5" s="5"/>
      <c r="I5" s="58">
        <v>4</v>
      </c>
      <c r="J5" s="58">
        <v>0</v>
      </c>
      <c r="K5" s="58">
        <v>8</v>
      </c>
      <c r="L5" s="58">
        <v>6</v>
      </c>
      <c r="M5" s="58">
        <v>0</v>
      </c>
      <c r="N5" s="58">
        <v>0</v>
      </c>
      <c r="O5" s="69">
        <f>24-I5-J5-K5-L5-M5-N5</f>
        <v>6</v>
      </c>
      <c r="P5" s="69">
        <f>+I5+J5+K5+L5+M5+N5+O5</f>
        <v>24</v>
      </c>
    </row>
    <row r="6" spans="1:16" ht="15.75" customHeight="1">
      <c r="A6" s="57"/>
      <c r="B6" s="57"/>
      <c r="C6" s="1" t="s">
        <v>210</v>
      </c>
      <c r="D6" s="1" t="s">
        <v>211</v>
      </c>
      <c r="E6" s="1" t="s">
        <v>213</v>
      </c>
      <c r="F6" s="1"/>
      <c r="G6" s="5"/>
      <c r="H6" s="5"/>
      <c r="I6" s="59"/>
      <c r="J6" s="59"/>
      <c r="K6" s="59"/>
      <c r="L6" s="59"/>
      <c r="M6" s="59"/>
      <c r="N6" s="59"/>
      <c r="O6" s="70"/>
      <c r="P6" s="70"/>
    </row>
    <row r="7" spans="1:16" ht="15.75" customHeight="1">
      <c r="A7" s="56" t="s">
        <v>36</v>
      </c>
      <c r="B7" s="56" t="s">
        <v>28</v>
      </c>
      <c r="C7" s="1" t="s">
        <v>70</v>
      </c>
      <c r="D7" s="1" t="s">
        <v>71</v>
      </c>
      <c r="E7" s="1" t="s">
        <v>72</v>
      </c>
      <c r="F7" s="1" t="s">
        <v>73</v>
      </c>
      <c r="G7" s="5" t="s">
        <v>295</v>
      </c>
      <c r="H7" s="5" t="s">
        <v>53</v>
      </c>
      <c r="I7" s="60">
        <v>12</v>
      </c>
      <c r="J7" s="62">
        <v>6</v>
      </c>
      <c r="K7" s="62">
        <v>5</v>
      </c>
      <c r="L7" s="62">
        <v>8</v>
      </c>
      <c r="M7" s="62">
        <v>0</v>
      </c>
      <c r="N7" s="62">
        <v>10</v>
      </c>
      <c r="O7" s="69">
        <f>45-I7-J7-K7-L7-M7-N7</f>
        <v>4</v>
      </c>
      <c r="P7" s="69">
        <f>+I7+J7+K7+L7+M7+N7+O7</f>
        <v>45</v>
      </c>
    </row>
    <row r="8" spans="1:16" ht="15.75" customHeight="1">
      <c r="A8" s="63"/>
      <c r="B8" s="57"/>
      <c r="C8" s="1" t="s">
        <v>291</v>
      </c>
      <c r="D8" s="1" t="s">
        <v>292</v>
      </c>
      <c r="E8" s="1" t="s">
        <v>293</v>
      </c>
      <c r="F8" s="1" t="s">
        <v>294</v>
      </c>
      <c r="G8" s="5" t="s">
        <v>296</v>
      </c>
      <c r="H8" s="5" t="s">
        <v>53</v>
      </c>
      <c r="I8" s="61"/>
      <c r="J8" s="59"/>
      <c r="K8" s="59"/>
      <c r="L8" s="59"/>
      <c r="M8" s="59"/>
      <c r="N8" s="59"/>
      <c r="O8" s="70"/>
      <c r="P8" s="70"/>
    </row>
    <row r="9" spans="1:16" ht="15.75" customHeight="1">
      <c r="A9" s="63"/>
      <c r="B9" s="56" t="s">
        <v>16</v>
      </c>
      <c r="C9" s="1" t="s">
        <v>74</v>
      </c>
      <c r="D9" s="1" t="s">
        <v>75</v>
      </c>
      <c r="E9" s="1" t="s">
        <v>76</v>
      </c>
      <c r="F9" s="1" t="s">
        <v>77</v>
      </c>
      <c r="G9" s="5" t="s">
        <v>53</v>
      </c>
      <c r="H9" s="5"/>
      <c r="I9" s="62">
        <v>8</v>
      </c>
      <c r="J9" s="58">
        <v>0</v>
      </c>
      <c r="K9" s="58">
        <v>3</v>
      </c>
      <c r="L9" s="58">
        <v>6</v>
      </c>
      <c r="M9" s="58">
        <v>0</v>
      </c>
      <c r="N9" s="58">
        <v>4</v>
      </c>
      <c r="O9" s="69">
        <f>24-I9-J9-K9-L9-M9-N9</f>
        <v>3</v>
      </c>
      <c r="P9" s="69">
        <f>+I9+J9+K9+L9+M9+N9+O9</f>
        <v>24</v>
      </c>
    </row>
    <row r="10" spans="1:16" ht="15.75" customHeight="1">
      <c r="A10" s="57"/>
      <c r="B10" s="57"/>
      <c r="C10" s="1" t="s">
        <v>297</v>
      </c>
      <c r="D10" s="1" t="s">
        <v>298</v>
      </c>
      <c r="E10" s="1" t="s">
        <v>299</v>
      </c>
      <c r="F10" s="1" t="s">
        <v>300</v>
      </c>
      <c r="G10" s="5" t="s">
        <v>53</v>
      </c>
      <c r="H10" s="5"/>
      <c r="I10" s="59"/>
      <c r="J10" s="59"/>
      <c r="K10" s="59"/>
      <c r="L10" s="59"/>
      <c r="M10" s="59"/>
      <c r="N10" s="59"/>
      <c r="O10" s="70"/>
      <c r="P10" s="70"/>
    </row>
    <row r="11" spans="1:16" ht="15.75" customHeight="1">
      <c r="A11" s="56" t="s">
        <v>29</v>
      </c>
      <c r="B11" s="56" t="s">
        <v>28</v>
      </c>
      <c r="C11" s="1" t="s">
        <v>127</v>
      </c>
      <c r="D11" s="1" t="s">
        <v>140</v>
      </c>
      <c r="E11" s="52" t="s">
        <v>142</v>
      </c>
      <c r="F11" s="1" t="s">
        <v>131</v>
      </c>
      <c r="G11" s="5" t="s">
        <v>145</v>
      </c>
      <c r="H11" s="5"/>
      <c r="I11" s="60">
        <v>8</v>
      </c>
      <c r="J11" s="62">
        <v>12</v>
      </c>
      <c r="K11" s="62">
        <v>10</v>
      </c>
      <c r="L11" s="62">
        <v>6</v>
      </c>
      <c r="M11" s="62">
        <v>0</v>
      </c>
      <c r="N11" s="62">
        <v>5</v>
      </c>
      <c r="O11" s="69">
        <f>45-I11-J11-K11-L11-M11-N11</f>
        <v>4</v>
      </c>
      <c r="P11" s="69">
        <f>+I11+J11+K11+L11+M11+N11+O11</f>
        <v>45</v>
      </c>
    </row>
    <row r="12" spans="1:16" ht="15.75" customHeight="1">
      <c r="A12" s="63"/>
      <c r="B12" s="57"/>
      <c r="C12" s="1" t="s">
        <v>139</v>
      </c>
      <c r="D12" s="1" t="s">
        <v>141</v>
      </c>
      <c r="E12" s="1" t="s">
        <v>143</v>
      </c>
      <c r="F12" s="1" t="s">
        <v>144</v>
      </c>
      <c r="G12" s="5" t="s">
        <v>146</v>
      </c>
      <c r="H12" s="5"/>
      <c r="I12" s="61"/>
      <c r="J12" s="59"/>
      <c r="K12" s="59"/>
      <c r="L12" s="59"/>
      <c r="M12" s="59"/>
      <c r="N12" s="59"/>
      <c r="O12" s="70"/>
      <c r="P12" s="70"/>
    </row>
    <row r="13" spans="1:16" ht="15.75" customHeight="1">
      <c r="A13" s="63"/>
      <c r="B13" s="56" t="s">
        <v>16</v>
      </c>
      <c r="C13" s="1" t="s">
        <v>147</v>
      </c>
      <c r="D13" s="1" t="s">
        <v>149</v>
      </c>
      <c r="E13" s="1" t="s">
        <v>151</v>
      </c>
      <c r="F13" s="1" t="s">
        <v>153</v>
      </c>
      <c r="G13" s="5"/>
      <c r="H13" s="5"/>
      <c r="I13" s="58">
        <v>4</v>
      </c>
      <c r="J13" s="58">
        <v>3</v>
      </c>
      <c r="K13" s="58">
        <v>6</v>
      </c>
      <c r="L13" s="58">
        <v>8</v>
      </c>
      <c r="M13" s="58">
        <v>0</v>
      </c>
      <c r="N13" s="58">
        <v>0</v>
      </c>
      <c r="O13" s="69">
        <f>24-I13-J13-K13-L13-M13-N13</f>
        <v>3</v>
      </c>
      <c r="P13" s="69">
        <f>+I13+J13+K13+L13+M13+N13+O13</f>
        <v>24</v>
      </c>
    </row>
    <row r="14" spans="1:16" ht="15.75" customHeight="1">
      <c r="A14" s="57"/>
      <c r="B14" s="57"/>
      <c r="C14" s="1" t="s">
        <v>148</v>
      </c>
      <c r="D14" s="1" t="s">
        <v>150</v>
      </c>
      <c r="E14" s="1" t="s">
        <v>152</v>
      </c>
      <c r="F14" s="1" t="s">
        <v>154</v>
      </c>
      <c r="G14" s="5"/>
      <c r="H14" s="5"/>
      <c r="I14" s="59"/>
      <c r="J14" s="59"/>
      <c r="K14" s="59"/>
      <c r="L14" s="59"/>
      <c r="M14" s="59"/>
      <c r="N14" s="59"/>
      <c r="O14" s="70"/>
      <c r="P14" s="70"/>
    </row>
    <row r="15" spans="1:16" ht="15.75" customHeight="1">
      <c r="A15" s="56" t="s">
        <v>31</v>
      </c>
      <c r="B15" s="56" t="s">
        <v>28</v>
      </c>
      <c r="C15" s="1" t="s">
        <v>235</v>
      </c>
      <c r="D15" s="1" t="s">
        <v>237</v>
      </c>
      <c r="E15" s="1" t="s">
        <v>89</v>
      </c>
      <c r="F15" s="1" t="s">
        <v>192</v>
      </c>
      <c r="G15" s="5" t="s">
        <v>241</v>
      </c>
      <c r="H15" s="5" t="s">
        <v>53</v>
      </c>
      <c r="I15" s="73">
        <v>12</v>
      </c>
      <c r="J15" s="58">
        <v>8</v>
      </c>
      <c r="K15" s="58">
        <v>10</v>
      </c>
      <c r="L15" s="58">
        <v>6</v>
      </c>
      <c r="M15" s="58">
        <v>0</v>
      </c>
      <c r="N15" s="58">
        <v>5</v>
      </c>
      <c r="O15" s="69">
        <f>45-I15-J15-K15-L15-M15-N15</f>
        <v>4</v>
      </c>
      <c r="P15" s="69">
        <f>+I15+J15+K15+L15+M15+N15+O15</f>
        <v>45</v>
      </c>
    </row>
    <row r="16" spans="1:16" ht="15.75" customHeight="1">
      <c r="A16" s="63"/>
      <c r="B16" s="57"/>
      <c r="C16" s="1" t="s">
        <v>236</v>
      </c>
      <c r="D16" s="1" t="s">
        <v>238</v>
      </c>
      <c r="E16" s="1" t="s">
        <v>239</v>
      </c>
      <c r="F16" s="1" t="s">
        <v>240</v>
      </c>
      <c r="G16" s="5" t="s">
        <v>242</v>
      </c>
      <c r="H16" s="5" t="s">
        <v>53</v>
      </c>
      <c r="I16" s="74"/>
      <c r="J16" s="64"/>
      <c r="K16" s="64"/>
      <c r="L16" s="64"/>
      <c r="M16" s="64"/>
      <c r="N16" s="64"/>
      <c r="O16" s="70"/>
      <c r="P16" s="70"/>
    </row>
    <row r="17" spans="1:16" ht="15.75" customHeight="1">
      <c r="A17" s="63"/>
      <c r="B17" s="56" t="s">
        <v>16</v>
      </c>
      <c r="C17" s="1" t="s">
        <v>97</v>
      </c>
      <c r="D17" s="1" t="s">
        <v>244</v>
      </c>
      <c r="E17" s="1" t="s">
        <v>223</v>
      </c>
      <c r="F17" s="1" t="s">
        <v>115</v>
      </c>
      <c r="G17" s="5" t="s">
        <v>248</v>
      </c>
      <c r="H17" s="5"/>
      <c r="I17" s="58">
        <v>6</v>
      </c>
      <c r="J17" s="58">
        <v>3</v>
      </c>
      <c r="K17" s="58">
        <v>8</v>
      </c>
      <c r="L17" s="58">
        <v>4</v>
      </c>
      <c r="M17" s="58">
        <v>0</v>
      </c>
      <c r="N17" s="58">
        <v>2</v>
      </c>
      <c r="O17" s="69">
        <f>24-I17-J17-K17-L17-M17-N17</f>
        <v>1</v>
      </c>
      <c r="P17" s="69">
        <f>+I17+J17+K17+L17+M17+N17+O17</f>
        <v>24</v>
      </c>
    </row>
    <row r="18" spans="1:16" ht="15.75" customHeight="1">
      <c r="A18" s="57"/>
      <c r="B18" s="57"/>
      <c r="C18" s="4" t="s">
        <v>243</v>
      </c>
      <c r="D18" s="1" t="s">
        <v>245</v>
      </c>
      <c r="E18" s="1" t="s">
        <v>246</v>
      </c>
      <c r="F18" s="1" t="s">
        <v>247</v>
      </c>
      <c r="G18" s="5" t="s">
        <v>249</v>
      </c>
      <c r="H18" s="5"/>
      <c r="I18" s="59"/>
      <c r="J18" s="59"/>
      <c r="K18" s="59"/>
      <c r="L18" s="59"/>
      <c r="M18" s="59"/>
      <c r="N18" s="59"/>
      <c r="O18" s="70"/>
      <c r="P18" s="70"/>
    </row>
    <row r="19" spans="1:16" ht="15.75" customHeight="1">
      <c r="A19" s="56" t="s">
        <v>33</v>
      </c>
      <c r="B19" s="56" t="s">
        <v>28</v>
      </c>
      <c r="C19" s="1" t="s">
        <v>226</v>
      </c>
      <c r="D19" s="1" t="s">
        <v>228</v>
      </c>
      <c r="E19" s="1" t="s">
        <v>230</v>
      </c>
      <c r="F19" s="1"/>
      <c r="G19" s="5"/>
      <c r="H19" s="5"/>
      <c r="I19" s="60">
        <v>10</v>
      </c>
      <c r="J19" s="62">
        <v>0</v>
      </c>
      <c r="K19" s="62">
        <v>12</v>
      </c>
      <c r="L19" s="62">
        <v>8</v>
      </c>
      <c r="M19" s="62">
        <v>0</v>
      </c>
      <c r="N19" s="62">
        <v>0</v>
      </c>
      <c r="O19" s="69">
        <f>45-I19-J19-K19-L19-M19-N19</f>
        <v>15</v>
      </c>
      <c r="P19" s="69">
        <f>+I19+J19+K19+L19+M19+N19+O19</f>
        <v>45</v>
      </c>
    </row>
    <row r="20" spans="1:16" ht="15.75" customHeight="1">
      <c r="A20" s="63"/>
      <c r="B20" s="57"/>
      <c r="C20" s="1" t="s">
        <v>227</v>
      </c>
      <c r="D20" s="1" t="s">
        <v>229</v>
      </c>
      <c r="E20" s="1" t="s">
        <v>231</v>
      </c>
      <c r="F20" s="1"/>
      <c r="G20" s="5"/>
      <c r="H20" s="5"/>
      <c r="I20" s="61"/>
      <c r="J20" s="59"/>
      <c r="K20" s="59"/>
      <c r="L20" s="59"/>
      <c r="M20" s="59"/>
      <c r="N20" s="59"/>
      <c r="O20" s="70"/>
      <c r="P20" s="70"/>
    </row>
    <row r="21" spans="1:16" ht="15.75" customHeight="1">
      <c r="A21" s="63"/>
      <c r="B21" s="56" t="s">
        <v>16</v>
      </c>
      <c r="C21" s="1" t="s">
        <v>232</v>
      </c>
      <c r="D21" s="1" t="s">
        <v>140</v>
      </c>
      <c r="E21" s="1"/>
      <c r="F21" s="1"/>
      <c r="G21" s="5"/>
      <c r="H21" s="5"/>
      <c r="I21" s="62">
        <v>0</v>
      </c>
      <c r="J21" s="58">
        <v>0</v>
      </c>
      <c r="K21" s="58">
        <v>6</v>
      </c>
      <c r="L21" s="58">
        <v>8</v>
      </c>
      <c r="M21" s="58">
        <v>0</v>
      </c>
      <c r="N21" s="58">
        <v>0</v>
      </c>
      <c r="O21" s="69">
        <f>24-I21-J21-K21-L21-M21-N21</f>
        <v>10</v>
      </c>
      <c r="P21" s="69">
        <f>+I21+J21+K21+L21+M21+N21+O21</f>
        <v>24</v>
      </c>
    </row>
    <row r="22" spans="1:16" ht="15.75" customHeight="1">
      <c r="A22" s="57"/>
      <c r="B22" s="57"/>
      <c r="C22" s="1" t="s">
        <v>233</v>
      </c>
      <c r="D22" s="1" t="s">
        <v>234</v>
      </c>
      <c r="E22" s="1"/>
      <c r="F22" s="1"/>
      <c r="G22" s="5"/>
      <c r="H22" s="5"/>
      <c r="I22" s="59"/>
      <c r="J22" s="59"/>
      <c r="K22" s="59"/>
      <c r="L22" s="59"/>
      <c r="M22" s="59"/>
      <c r="N22" s="59"/>
      <c r="O22" s="70"/>
      <c r="P22" s="70"/>
    </row>
    <row r="23" spans="1:16" ht="15.75" customHeight="1">
      <c r="A23" s="33" t="s">
        <v>88</v>
      </c>
      <c r="B23" s="56" t="s">
        <v>28</v>
      </c>
      <c r="C23" s="1" t="s">
        <v>89</v>
      </c>
      <c r="D23" s="1" t="s">
        <v>91</v>
      </c>
      <c r="E23" s="1" t="s">
        <v>93</v>
      </c>
      <c r="F23" s="5" t="s">
        <v>95</v>
      </c>
      <c r="G23" s="5" t="s">
        <v>97</v>
      </c>
      <c r="H23" s="5" t="s">
        <v>53</v>
      </c>
      <c r="I23" s="60">
        <v>8</v>
      </c>
      <c r="J23" s="62">
        <v>12</v>
      </c>
      <c r="K23" s="62">
        <v>5</v>
      </c>
      <c r="L23" s="62">
        <v>10</v>
      </c>
      <c r="M23" s="62">
        <v>0</v>
      </c>
      <c r="N23" s="62">
        <v>6</v>
      </c>
      <c r="O23" s="69">
        <f>45-I23-J23-K23-L23-M23-N23</f>
        <v>4</v>
      </c>
      <c r="P23" s="69">
        <f>+I23+J23+K23+L23+M23+N23+O23</f>
        <v>45</v>
      </c>
    </row>
    <row r="24" spans="1:16" ht="15.75" customHeight="1">
      <c r="A24" s="63" t="s">
        <v>1</v>
      </c>
      <c r="B24" s="57"/>
      <c r="C24" s="1" t="s">
        <v>90</v>
      </c>
      <c r="D24" s="1" t="s">
        <v>92</v>
      </c>
      <c r="E24" s="4" t="s">
        <v>94</v>
      </c>
      <c r="F24" s="5" t="s">
        <v>96</v>
      </c>
      <c r="G24" s="5" t="s">
        <v>98</v>
      </c>
      <c r="H24" s="5" t="s">
        <v>53</v>
      </c>
      <c r="I24" s="61"/>
      <c r="J24" s="59"/>
      <c r="K24" s="59"/>
      <c r="L24" s="59"/>
      <c r="M24" s="59"/>
      <c r="N24" s="59"/>
      <c r="O24" s="70"/>
      <c r="P24" s="70"/>
    </row>
    <row r="25" spans="1:16" ht="15.75" customHeight="1">
      <c r="A25" s="63"/>
      <c r="B25" s="56" t="s">
        <v>16</v>
      </c>
      <c r="C25" s="1" t="s">
        <v>99</v>
      </c>
      <c r="D25" s="1" t="s">
        <v>101</v>
      </c>
      <c r="E25" s="1" t="s">
        <v>103</v>
      </c>
      <c r="F25" s="1" t="s">
        <v>105</v>
      </c>
      <c r="G25" s="5" t="s">
        <v>107</v>
      </c>
      <c r="H25" s="5"/>
      <c r="I25" s="62">
        <v>6</v>
      </c>
      <c r="J25" s="58">
        <v>4</v>
      </c>
      <c r="K25" s="58">
        <v>8</v>
      </c>
      <c r="L25" s="58">
        <v>2</v>
      </c>
      <c r="M25" s="58">
        <v>0</v>
      </c>
      <c r="N25" s="58">
        <v>3</v>
      </c>
      <c r="O25" s="69">
        <f>24-I25-J25-K25-L25-M25-N25</f>
        <v>1</v>
      </c>
      <c r="P25" s="69">
        <f>+I25+J25+K25+L25+M25+N25+O25</f>
        <v>24</v>
      </c>
    </row>
    <row r="26" spans="1:16" ht="15.75" customHeight="1">
      <c r="A26" s="34" t="s">
        <v>88</v>
      </c>
      <c r="B26" s="57"/>
      <c r="C26" s="4" t="s">
        <v>100</v>
      </c>
      <c r="D26" s="1" t="s">
        <v>102</v>
      </c>
      <c r="E26" s="1" t="s">
        <v>104</v>
      </c>
      <c r="F26" s="1" t="s">
        <v>106</v>
      </c>
      <c r="G26" s="5" t="s">
        <v>108</v>
      </c>
      <c r="H26" s="5"/>
      <c r="I26" s="59"/>
      <c r="J26" s="59"/>
      <c r="K26" s="59"/>
      <c r="L26" s="59"/>
      <c r="M26" s="59"/>
      <c r="N26" s="59"/>
      <c r="O26" s="70"/>
      <c r="P26" s="70"/>
    </row>
    <row r="27" spans="1:16" ht="15.75" customHeight="1">
      <c r="A27" s="33" t="s">
        <v>88</v>
      </c>
      <c r="B27" s="56" t="s">
        <v>28</v>
      </c>
      <c r="C27" s="1" t="s">
        <v>192</v>
      </c>
      <c r="D27" s="1" t="s">
        <v>194</v>
      </c>
      <c r="E27" s="1" t="s">
        <v>97</v>
      </c>
      <c r="F27" s="1" t="s">
        <v>85</v>
      </c>
      <c r="G27" s="5" t="s">
        <v>198</v>
      </c>
      <c r="H27" s="5"/>
      <c r="I27" s="60">
        <v>5</v>
      </c>
      <c r="J27" s="62">
        <v>10</v>
      </c>
      <c r="K27" s="62">
        <v>8</v>
      </c>
      <c r="L27" s="62">
        <v>12</v>
      </c>
      <c r="M27" s="62">
        <v>0</v>
      </c>
      <c r="N27" s="62">
        <v>6</v>
      </c>
      <c r="O27" s="69">
        <f>45-I27-J27-K27-L27-M27-N27</f>
        <v>4</v>
      </c>
      <c r="P27" s="69">
        <f>+I27+J27+K27+L27+M27+N27+O27</f>
        <v>45</v>
      </c>
    </row>
    <row r="28" spans="1:16" ht="15.75" customHeight="1">
      <c r="A28" s="63" t="s">
        <v>8</v>
      </c>
      <c r="B28" s="57"/>
      <c r="C28" s="1" t="s">
        <v>193</v>
      </c>
      <c r="D28" s="1" t="s">
        <v>195</v>
      </c>
      <c r="E28" s="1" t="s">
        <v>196</v>
      </c>
      <c r="F28" s="1" t="s">
        <v>197</v>
      </c>
      <c r="G28" s="21" t="s">
        <v>199</v>
      </c>
      <c r="H28" s="5"/>
      <c r="I28" s="61"/>
      <c r="J28" s="59"/>
      <c r="K28" s="59"/>
      <c r="L28" s="59"/>
      <c r="M28" s="59"/>
      <c r="N28" s="59"/>
      <c r="O28" s="70"/>
      <c r="P28" s="70"/>
    </row>
    <row r="29" spans="1:16" ht="15.75" customHeight="1">
      <c r="A29" s="63"/>
      <c r="B29" s="56" t="s">
        <v>16</v>
      </c>
      <c r="C29" s="1" t="s">
        <v>109</v>
      </c>
      <c r="D29" s="1" t="s">
        <v>201</v>
      </c>
      <c r="E29" s="1" t="s">
        <v>203</v>
      </c>
      <c r="F29" s="1"/>
      <c r="G29" s="5"/>
      <c r="H29" s="5"/>
      <c r="I29" s="58">
        <v>0</v>
      </c>
      <c r="J29" s="58">
        <v>0</v>
      </c>
      <c r="K29" s="58">
        <v>6</v>
      </c>
      <c r="L29" s="58">
        <v>8</v>
      </c>
      <c r="M29" s="58">
        <v>0</v>
      </c>
      <c r="N29" s="58">
        <v>4</v>
      </c>
      <c r="O29" s="69">
        <f>24-I29-J29-K29-L29-M29-N29</f>
        <v>6</v>
      </c>
      <c r="P29" s="69">
        <f>+I29+J29+K29+L29+M29+N29+O29</f>
        <v>24</v>
      </c>
    </row>
    <row r="30" spans="1:16" ht="15.75" customHeight="1">
      <c r="A30" s="34" t="s">
        <v>88</v>
      </c>
      <c r="B30" s="57"/>
      <c r="C30" s="1" t="s">
        <v>200</v>
      </c>
      <c r="D30" s="1" t="s">
        <v>202</v>
      </c>
      <c r="E30" s="1" t="s">
        <v>204</v>
      </c>
      <c r="F30" s="1"/>
      <c r="G30" s="5"/>
      <c r="H30" s="5"/>
      <c r="I30" s="59"/>
      <c r="J30" s="59"/>
      <c r="K30" s="59"/>
      <c r="L30" s="59"/>
      <c r="M30" s="59"/>
      <c r="N30" s="59"/>
      <c r="O30" s="70"/>
      <c r="P30" s="70"/>
    </row>
    <row r="31" spans="1:16" ht="15.75" customHeight="1">
      <c r="A31" s="56" t="s">
        <v>14</v>
      </c>
      <c r="B31" s="56" t="s">
        <v>28</v>
      </c>
      <c r="C31" s="1" t="s">
        <v>173</v>
      </c>
      <c r="D31" s="1" t="s">
        <v>175</v>
      </c>
      <c r="E31" s="1" t="s">
        <v>177</v>
      </c>
      <c r="F31" s="1" t="s">
        <v>179</v>
      </c>
      <c r="G31" s="5" t="s">
        <v>181</v>
      </c>
      <c r="H31" s="5"/>
      <c r="I31" s="60">
        <v>12</v>
      </c>
      <c r="J31" s="62">
        <v>8</v>
      </c>
      <c r="K31" s="62">
        <v>10</v>
      </c>
      <c r="L31" s="62">
        <v>6</v>
      </c>
      <c r="M31" s="62">
        <v>0</v>
      </c>
      <c r="N31" s="62">
        <v>5</v>
      </c>
      <c r="O31" s="69">
        <f>45-I31-J31-K31-L31-M31-N31</f>
        <v>4</v>
      </c>
      <c r="P31" s="69">
        <f>+I31+J31+K31+L31+M31+N31+O31</f>
        <v>45</v>
      </c>
    </row>
    <row r="32" spans="1:16" ht="15.75" customHeight="1">
      <c r="A32" s="63"/>
      <c r="B32" s="57"/>
      <c r="C32" s="1" t="s">
        <v>174</v>
      </c>
      <c r="D32" s="1" t="s">
        <v>176</v>
      </c>
      <c r="E32" s="1" t="s">
        <v>178</v>
      </c>
      <c r="F32" s="1" t="s">
        <v>180</v>
      </c>
      <c r="G32" s="5" t="s">
        <v>182</v>
      </c>
      <c r="H32" s="5"/>
      <c r="I32" s="61"/>
      <c r="J32" s="59"/>
      <c r="K32" s="59"/>
      <c r="L32" s="59"/>
      <c r="M32" s="59"/>
      <c r="N32" s="59"/>
      <c r="O32" s="70"/>
      <c r="P32" s="70"/>
    </row>
    <row r="33" spans="1:16" ht="15.75" customHeight="1">
      <c r="A33" s="63"/>
      <c r="B33" s="56" t="s">
        <v>16</v>
      </c>
      <c r="C33" s="1" t="s">
        <v>183</v>
      </c>
      <c r="D33" s="1" t="s">
        <v>166</v>
      </c>
      <c r="E33" s="1" t="s">
        <v>186</v>
      </c>
      <c r="F33" s="1" t="s">
        <v>188</v>
      </c>
      <c r="G33" s="5" t="s">
        <v>190</v>
      </c>
      <c r="H33" s="5"/>
      <c r="I33" s="58">
        <v>4</v>
      </c>
      <c r="J33" s="58">
        <v>3</v>
      </c>
      <c r="K33" s="58">
        <v>8</v>
      </c>
      <c r="L33" s="58">
        <v>6</v>
      </c>
      <c r="M33" s="58">
        <v>0</v>
      </c>
      <c r="N33" s="58">
        <v>2</v>
      </c>
      <c r="O33" s="69">
        <f>24-I33-J33-K33-L33-M33-N33</f>
        <v>1</v>
      </c>
      <c r="P33" s="69">
        <f>+I33+J33+K33+L33+M33+N33+O33</f>
        <v>24</v>
      </c>
    </row>
    <row r="34" spans="1:16" ht="15.75" customHeight="1">
      <c r="A34" s="57"/>
      <c r="B34" s="57"/>
      <c r="C34" s="1" t="s">
        <v>184</v>
      </c>
      <c r="D34" s="1" t="s">
        <v>185</v>
      </c>
      <c r="E34" s="1" t="s">
        <v>187</v>
      </c>
      <c r="F34" s="1" t="s">
        <v>189</v>
      </c>
      <c r="G34" s="5" t="s">
        <v>191</v>
      </c>
      <c r="H34" s="5"/>
      <c r="I34" s="59"/>
      <c r="J34" s="59"/>
      <c r="K34" s="59"/>
      <c r="L34" s="59"/>
      <c r="M34" s="59"/>
      <c r="N34" s="59"/>
      <c r="O34" s="70"/>
      <c r="P34" s="70"/>
    </row>
    <row r="35" spans="1:16" ht="15.75" customHeight="1">
      <c r="A35" s="56" t="s">
        <v>13</v>
      </c>
      <c r="B35" s="56" t="s">
        <v>28</v>
      </c>
      <c r="C35" s="1" t="s">
        <v>123</v>
      </c>
      <c r="D35" s="1" t="s">
        <v>125</v>
      </c>
      <c r="E35" s="1" t="s">
        <v>127</v>
      </c>
      <c r="F35" s="1" t="s">
        <v>129</v>
      </c>
      <c r="G35" s="5" t="s">
        <v>53</v>
      </c>
      <c r="H35" s="5" t="s">
        <v>53</v>
      </c>
      <c r="I35" s="60">
        <v>12</v>
      </c>
      <c r="J35" s="62">
        <v>8</v>
      </c>
      <c r="K35" s="62">
        <v>10</v>
      </c>
      <c r="L35" s="62">
        <v>6</v>
      </c>
      <c r="M35" s="62">
        <v>0</v>
      </c>
      <c r="N35" s="62">
        <v>0</v>
      </c>
      <c r="O35" s="69">
        <f>45-I35-J35-K35-L35-M35-N35</f>
        <v>9</v>
      </c>
      <c r="P35" s="69">
        <f>+I35+J35+K35+L35+M35+N35+O35</f>
        <v>45</v>
      </c>
    </row>
    <row r="36" spans="1:16" ht="15.75" customHeight="1">
      <c r="A36" s="63"/>
      <c r="B36" s="57"/>
      <c r="C36" s="4" t="s">
        <v>124</v>
      </c>
      <c r="D36" s="1" t="s">
        <v>126</v>
      </c>
      <c r="E36" s="1" t="s">
        <v>128</v>
      </c>
      <c r="F36" s="1" t="s">
        <v>130</v>
      </c>
      <c r="G36" s="5" t="s">
        <v>53</v>
      </c>
      <c r="H36" s="5" t="s">
        <v>53</v>
      </c>
      <c r="I36" s="61"/>
      <c r="J36" s="59"/>
      <c r="K36" s="59"/>
      <c r="L36" s="59"/>
      <c r="M36" s="59"/>
      <c r="N36" s="59"/>
      <c r="O36" s="70"/>
      <c r="P36" s="70"/>
    </row>
    <row r="37" spans="1:16" ht="15.75" customHeight="1">
      <c r="A37" s="63"/>
      <c r="B37" s="56" t="s">
        <v>16</v>
      </c>
      <c r="C37" s="1" t="s">
        <v>131</v>
      </c>
      <c r="D37" s="1" t="s">
        <v>133</v>
      </c>
      <c r="E37" s="1" t="s">
        <v>135</v>
      </c>
      <c r="F37" s="1" t="s">
        <v>137</v>
      </c>
      <c r="G37" s="5"/>
      <c r="H37" s="5"/>
      <c r="I37" s="60">
        <v>3</v>
      </c>
      <c r="J37" s="58">
        <v>6</v>
      </c>
      <c r="K37" s="58">
        <v>4</v>
      </c>
      <c r="L37" s="58">
        <v>8</v>
      </c>
      <c r="M37" s="58">
        <v>0</v>
      </c>
      <c r="N37" s="58">
        <v>0</v>
      </c>
      <c r="O37" s="69">
        <f>24-I37-J37-K37-L37-M37-N37</f>
        <v>3</v>
      </c>
      <c r="P37" s="69">
        <f>+I37+J37+K37+L37+M37+N37+O37</f>
        <v>24</v>
      </c>
    </row>
    <row r="38" spans="1:16" ht="15.75" customHeight="1">
      <c r="A38" s="57"/>
      <c r="B38" s="57"/>
      <c r="C38" s="4" t="s">
        <v>132</v>
      </c>
      <c r="D38" s="1" t="s">
        <v>134</v>
      </c>
      <c r="E38" s="1" t="s">
        <v>136</v>
      </c>
      <c r="F38" s="1" t="s">
        <v>138</v>
      </c>
      <c r="G38" s="5"/>
      <c r="H38" s="5"/>
      <c r="I38" s="61"/>
      <c r="J38" s="59"/>
      <c r="K38" s="59"/>
      <c r="L38" s="59"/>
      <c r="M38" s="59"/>
      <c r="N38" s="59"/>
      <c r="O38" s="70"/>
      <c r="P38" s="70"/>
    </row>
    <row r="39" spans="1:16" ht="15">
      <c r="A39" s="56" t="s">
        <v>7</v>
      </c>
      <c r="B39" s="56" t="s">
        <v>28</v>
      </c>
      <c r="C39" s="1" t="s">
        <v>192</v>
      </c>
      <c r="D39" s="40" t="s">
        <v>215</v>
      </c>
      <c r="E39" s="52" t="s">
        <v>217</v>
      </c>
      <c r="F39" s="1" t="s">
        <v>219</v>
      </c>
      <c r="G39" s="5" t="s">
        <v>53</v>
      </c>
      <c r="H39" s="5" t="s">
        <v>53</v>
      </c>
      <c r="I39" s="60">
        <v>6</v>
      </c>
      <c r="J39" s="62">
        <v>0</v>
      </c>
      <c r="K39" s="62">
        <v>10</v>
      </c>
      <c r="L39" s="62">
        <v>12</v>
      </c>
      <c r="M39" s="62">
        <v>0</v>
      </c>
      <c r="N39" s="62">
        <v>8</v>
      </c>
      <c r="O39" s="69">
        <f>45-I39-J39-K39-L39-M39-N39</f>
        <v>9</v>
      </c>
      <c r="P39" s="69">
        <f>+I39+J39+K39+L39+M39+N39+O39</f>
        <v>45</v>
      </c>
    </row>
    <row r="40" spans="1:16" ht="15.75" customHeight="1">
      <c r="A40" s="63"/>
      <c r="B40" s="57"/>
      <c r="C40" s="1" t="s">
        <v>214</v>
      </c>
      <c r="D40" s="1" t="s">
        <v>216</v>
      </c>
      <c r="E40" s="1" t="s">
        <v>218</v>
      </c>
      <c r="F40" s="1" t="s">
        <v>220</v>
      </c>
      <c r="G40" s="48" t="s">
        <v>53</v>
      </c>
      <c r="H40" s="48" t="s">
        <v>53</v>
      </c>
      <c r="I40" s="61"/>
      <c r="J40" s="59"/>
      <c r="K40" s="59"/>
      <c r="L40" s="59"/>
      <c r="M40" s="59"/>
      <c r="N40" s="59"/>
      <c r="O40" s="70"/>
      <c r="P40" s="70"/>
    </row>
    <row r="41" spans="1:16" ht="15.75" customHeight="1">
      <c r="A41" s="63"/>
      <c r="B41" s="56" t="s">
        <v>16</v>
      </c>
      <c r="C41" s="1" t="s">
        <v>221</v>
      </c>
      <c r="D41" s="1" t="s">
        <v>223</v>
      </c>
      <c r="E41" s="1" t="s">
        <v>203</v>
      </c>
      <c r="F41" s="1"/>
      <c r="G41" s="5"/>
      <c r="H41" s="5"/>
      <c r="I41" s="58">
        <v>0</v>
      </c>
      <c r="J41" s="58">
        <v>0</v>
      </c>
      <c r="K41" s="58">
        <v>8</v>
      </c>
      <c r="L41" s="58">
        <v>6</v>
      </c>
      <c r="M41" s="58">
        <v>0</v>
      </c>
      <c r="N41" s="58">
        <v>4</v>
      </c>
      <c r="O41" s="69">
        <f>24-I41-J41-K41-L41-M41-N41</f>
        <v>6</v>
      </c>
      <c r="P41" s="69">
        <f>+I41+J41+K41+L41+M41+N41+O41</f>
        <v>24</v>
      </c>
    </row>
    <row r="42" spans="1:16" ht="15.75" customHeight="1">
      <c r="A42" s="57"/>
      <c r="B42" s="57"/>
      <c r="C42" s="1" t="s">
        <v>222</v>
      </c>
      <c r="D42" s="4" t="s">
        <v>224</v>
      </c>
      <c r="E42" s="4" t="s">
        <v>225</v>
      </c>
      <c r="F42" s="1"/>
      <c r="G42" s="5"/>
      <c r="H42" s="5"/>
      <c r="I42" s="59"/>
      <c r="J42" s="59"/>
      <c r="K42" s="59"/>
      <c r="L42" s="59"/>
      <c r="M42" s="59"/>
      <c r="N42" s="59"/>
      <c r="O42" s="70"/>
      <c r="P42" s="70"/>
    </row>
    <row r="43" spans="1:16" ht="15.75" customHeight="1">
      <c r="A43" s="56" t="s">
        <v>32</v>
      </c>
      <c r="B43" s="56" t="s">
        <v>28</v>
      </c>
      <c r="C43" s="1" t="s">
        <v>250</v>
      </c>
      <c r="D43" s="1" t="s">
        <v>252</v>
      </c>
      <c r="E43" s="1" t="s">
        <v>203</v>
      </c>
      <c r="F43" s="1" t="s">
        <v>255</v>
      </c>
      <c r="G43" s="5"/>
      <c r="H43" s="5"/>
      <c r="I43" s="60">
        <v>12</v>
      </c>
      <c r="J43" s="62">
        <v>0</v>
      </c>
      <c r="K43" s="62">
        <v>6</v>
      </c>
      <c r="L43" s="62">
        <v>10</v>
      </c>
      <c r="M43" s="62">
        <v>0</v>
      </c>
      <c r="N43" s="62">
        <v>8</v>
      </c>
      <c r="O43" s="69">
        <f>45-I43-J43-K43-L43-M43-N43</f>
        <v>9</v>
      </c>
      <c r="P43" s="69">
        <f>+I43+J43+K43+L43+M43+N43+O43</f>
        <v>45</v>
      </c>
    </row>
    <row r="44" spans="1:16" ht="15.75" customHeight="1">
      <c r="A44" s="63"/>
      <c r="B44" s="57"/>
      <c r="C44" s="4" t="s">
        <v>251</v>
      </c>
      <c r="D44" s="1" t="s">
        <v>253</v>
      </c>
      <c r="E44" s="1" t="s">
        <v>254</v>
      </c>
      <c r="F44" s="1" t="s">
        <v>256</v>
      </c>
      <c r="G44" s="5"/>
      <c r="H44" s="5"/>
      <c r="I44" s="61"/>
      <c r="J44" s="59"/>
      <c r="K44" s="59"/>
      <c r="L44" s="59"/>
      <c r="M44" s="59"/>
      <c r="N44" s="59"/>
      <c r="O44" s="70"/>
      <c r="P44" s="70"/>
    </row>
    <row r="45" spans="1:16" ht="15.75" customHeight="1">
      <c r="A45" s="63"/>
      <c r="B45" s="56" t="s">
        <v>16</v>
      </c>
      <c r="C45" s="1" t="s">
        <v>85</v>
      </c>
      <c r="D45" s="1" t="s">
        <v>258</v>
      </c>
      <c r="E45" s="1" t="s">
        <v>260</v>
      </c>
      <c r="F45" s="1" t="s">
        <v>107</v>
      </c>
      <c r="G45" s="5"/>
      <c r="H45" s="5"/>
      <c r="I45" s="58">
        <v>4</v>
      </c>
      <c r="J45" s="58">
        <v>0</v>
      </c>
      <c r="K45" s="58">
        <v>6</v>
      </c>
      <c r="L45" s="58">
        <v>3</v>
      </c>
      <c r="M45" s="58">
        <v>0</v>
      </c>
      <c r="N45" s="58">
        <v>8</v>
      </c>
      <c r="O45" s="69">
        <f>24-I45-J45-K45-L45-M45-N45</f>
        <v>3</v>
      </c>
      <c r="P45" s="69">
        <f>+I45+J45+K45+L45+M45+N45+O45</f>
        <v>24</v>
      </c>
    </row>
    <row r="46" spans="1:16" ht="15.75" customHeight="1">
      <c r="A46" s="57"/>
      <c r="B46" s="57"/>
      <c r="C46" s="1" t="s">
        <v>257</v>
      </c>
      <c r="D46" s="1" t="s">
        <v>259</v>
      </c>
      <c r="E46" s="1" t="s">
        <v>261</v>
      </c>
      <c r="F46" s="1" t="s">
        <v>262</v>
      </c>
      <c r="G46" s="5"/>
      <c r="H46" s="5"/>
      <c r="I46" s="59"/>
      <c r="J46" s="59"/>
      <c r="K46" s="59"/>
      <c r="L46" s="59"/>
      <c r="M46" s="59"/>
      <c r="N46" s="59"/>
      <c r="O46" s="70"/>
      <c r="P46" s="70"/>
    </row>
    <row r="47" spans="1:16" ht="15.75" customHeight="1">
      <c r="A47" s="56" t="s">
        <v>57</v>
      </c>
      <c r="B47" s="56" t="s">
        <v>28</v>
      </c>
      <c r="C47" s="1" t="s">
        <v>263</v>
      </c>
      <c r="D47" s="1" t="s">
        <v>70</v>
      </c>
      <c r="E47" s="1" t="s">
        <v>281</v>
      </c>
      <c r="F47" s="1" t="s">
        <v>283</v>
      </c>
      <c r="G47" s="5" t="s">
        <v>53</v>
      </c>
      <c r="H47" s="5"/>
      <c r="I47" s="60">
        <v>10</v>
      </c>
      <c r="J47" s="62">
        <v>0</v>
      </c>
      <c r="K47" s="62">
        <v>12</v>
      </c>
      <c r="L47" s="62">
        <v>6</v>
      </c>
      <c r="M47" s="62">
        <v>0</v>
      </c>
      <c r="N47" s="62">
        <v>8</v>
      </c>
      <c r="O47" s="69">
        <f>45-I47-J47-K47-L47-M47-N47</f>
        <v>9</v>
      </c>
      <c r="P47" s="69">
        <f>+I47+J47+K47+L47+M47+N47+O47</f>
        <v>45</v>
      </c>
    </row>
    <row r="48" spans="1:16" ht="15.75" customHeight="1">
      <c r="A48" s="63"/>
      <c r="B48" s="57"/>
      <c r="C48" s="1" t="s">
        <v>279</v>
      </c>
      <c r="D48" s="1" t="s">
        <v>280</v>
      </c>
      <c r="E48" s="1" t="s">
        <v>282</v>
      </c>
      <c r="F48" s="1" t="s">
        <v>284</v>
      </c>
      <c r="G48" s="5" t="s">
        <v>53</v>
      </c>
      <c r="H48" s="5"/>
      <c r="I48" s="61"/>
      <c r="J48" s="59"/>
      <c r="K48" s="59"/>
      <c r="L48" s="59"/>
      <c r="M48" s="59"/>
      <c r="N48" s="59"/>
      <c r="O48" s="70"/>
      <c r="P48" s="70"/>
    </row>
    <row r="49" spans="1:16" ht="15.75" customHeight="1">
      <c r="A49" s="63"/>
      <c r="B49" s="56" t="s">
        <v>16</v>
      </c>
      <c r="C49" s="1" t="s">
        <v>275</v>
      </c>
      <c r="D49" s="1" t="s">
        <v>270</v>
      </c>
      <c r="E49" s="1" t="s">
        <v>287</v>
      </c>
      <c r="F49" s="1" t="s">
        <v>289</v>
      </c>
      <c r="G49" s="5"/>
      <c r="H49" s="5"/>
      <c r="I49" s="60">
        <v>8</v>
      </c>
      <c r="J49" s="58">
        <v>0</v>
      </c>
      <c r="K49" s="58">
        <v>6</v>
      </c>
      <c r="L49" s="58">
        <v>3</v>
      </c>
      <c r="M49" s="58">
        <v>0</v>
      </c>
      <c r="N49" s="58">
        <v>4</v>
      </c>
      <c r="O49" s="69">
        <f>24-I49-J49-K49-L49-M49-N49</f>
        <v>3</v>
      </c>
      <c r="P49" s="69">
        <f>+I49+J49+K49+L49+M49+N49+O49</f>
        <v>24</v>
      </c>
    </row>
    <row r="50" spans="1:16" ht="15.75" customHeight="1">
      <c r="A50" s="57"/>
      <c r="B50" s="57"/>
      <c r="C50" s="1" t="s">
        <v>285</v>
      </c>
      <c r="D50" s="1" t="s">
        <v>286</v>
      </c>
      <c r="E50" s="1" t="s">
        <v>288</v>
      </c>
      <c r="F50" s="1" t="s">
        <v>290</v>
      </c>
      <c r="G50" s="48" t="s">
        <v>53</v>
      </c>
      <c r="H50" s="5"/>
      <c r="I50" s="61"/>
      <c r="J50" s="59"/>
      <c r="K50" s="59"/>
      <c r="L50" s="59"/>
      <c r="M50" s="59"/>
      <c r="N50" s="59"/>
      <c r="O50" s="70"/>
      <c r="P50" s="70"/>
    </row>
    <row r="51" spans="1:16" ht="15.75" customHeight="1">
      <c r="A51" s="56" t="s">
        <v>4</v>
      </c>
      <c r="B51" s="56" t="s">
        <v>28</v>
      </c>
      <c r="C51" s="1" t="s">
        <v>155</v>
      </c>
      <c r="D51" s="6" t="s">
        <v>157</v>
      </c>
      <c r="E51" s="1" t="s">
        <v>159</v>
      </c>
      <c r="F51" s="1" t="s">
        <v>161</v>
      </c>
      <c r="G51" s="5" t="s">
        <v>162</v>
      </c>
      <c r="H51" s="5"/>
      <c r="I51" s="60">
        <v>12</v>
      </c>
      <c r="J51" s="62">
        <v>10</v>
      </c>
      <c r="K51" s="62">
        <v>6</v>
      </c>
      <c r="L51" s="62">
        <v>8</v>
      </c>
      <c r="M51" s="62">
        <v>0</v>
      </c>
      <c r="N51" s="62">
        <v>5</v>
      </c>
      <c r="O51" s="69">
        <f>45-I51-J51-K51-L51-M51-N51</f>
        <v>4</v>
      </c>
      <c r="P51" s="69">
        <f>+I51+J51+K51+L51+M51+N51+O51</f>
        <v>45</v>
      </c>
    </row>
    <row r="52" spans="1:16" ht="15.75" customHeight="1">
      <c r="A52" s="63"/>
      <c r="B52" s="57"/>
      <c r="C52" s="4" t="s">
        <v>156</v>
      </c>
      <c r="D52" s="1" t="s">
        <v>158</v>
      </c>
      <c r="E52" s="1" t="s">
        <v>160</v>
      </c>
      <c r="F52" s="1" t="s">
        <v>799</v>
      </c>
      <c r="G52" s="5" t="s">
        <v>163</v>
      </c>
      <c r="H52" s="5"/>
      <c r="I52" s="61"/>
      <c r="J52" s="59"/>
      <c r="K52" s="59"/>
      <c r="L52" s="59"/>
      <c r="M52" s="59"/>
      <c r="N52" s="59"/>
      <c r="O52" s="70"/>
      <c r="P52" s="70"/>
    </row>
    <row r="53" spans="1:16" ht="15.75" customHeight="1">
      <c r="A53" s="63"/>
      <c r="B53" s="56" t="s">
        <v>16</v>
      </c>
      <c r="C53" s="1" t="s">
        <v>164</v>
      </c>
      <c r="D53" s="1" t="s">
        <v>166</v>
      </c>
      <c r="E53" s="1" t="s">
        <v>168</v>
      </c>
      <c r="F53" s="1" t="s">
        <v>170</v>
      </c>
      <c r="G53" s="5" t="s">
        <v>153</v>
      </c>
      <c r="H53" s="5"/>
      <c r="I53" s="58">
        <v>8</v>
      </c>
      <c r="J53" s="58">
        <v>2</v>
      </c>
      <c r="K53" s="58">
        <v>4</v>
      </c>
      <c r="L53" s="58">
        <v>6</v>
      </c>
      <c r="M53" s="58">
        <v>0</v>
      </c>
      <c r="N53" s="58">
        <v>3</v>
      </c>
      <c r="O53" s="69">
        <f>24-I53-J53-K53-L53-M53-N53</f>
        <v>1</v>
      </c>
      <c r="P53" s="69">
        <f>+I53+J53+K53+L53+M53+N53+O53</f>
        <v>24</v>
      </c>
    </row>
    <row r="54" spans="1:16" ht="15.75" customHeight="1">
      <c r="A54" s="57"/>
      <c r="B54" s="57"/>
      <c r="C54" s="1" t="s">
        <v>165</v>
      </c>
      <c r="D54" s="1" t="s">
        <v>167</v>
      </c>
      <c r="E54" s="25" t="s">
        <v>169</v>
      </c>
      <c r="F54" s="1" t="s">
        <v>171</v>
      </c>
      <c r="G54" s="5" t="s">
        <v>172</v>
      </c>
      <c r="H54" s="5"/>
      <c r="I54" s="59"/>
      <c r="J54" s="59"/>
      <c r="K54" s="59"/>
      <c r="L54" s="59"/>
      <c r="M54" s="59"/>
      <c r="N54" s="59"/>
      <c r="O54" s="70"/>
      <c r="P54" s="70"/>
    </row>
    <row r="55" spans="1:16" ht="15.75" customHeight="1">
      <c r="A55" s="33" t="s">
        <v>88</v>
      </c>
      <c r="B55" s="56" t="s">
        <v>28</v>
      </c>
      <c r="C55" s="1" t="s">
        <v>109</v>
      </c>
      <c r="D55" s="1" t="s">
        <v>101</v>
      </c>
      <c r="E55" s="1" t="s">
        <v>95</v>
      </c>
      <c r="F55" s="1" t="s">
        <v>103</v>
      </c>
      <c r="G55" s="5" t="s">
        <v>53</v>
      </c>
      <c r="H55" s="5" t="s">
        <v>53</v>
      </c>
      <c r="I55" s="60">
        <v>10</v>
      </c>
      <c r="J55" s="62">
        <v>6</v>
      </c>
      <c r="K55" s="62">
        <v>0</v>
      </c>
      <c r="L55" s="62">
        <v>12</v>
      </c>
      <c r="M55" s="62">
        <v>0</v>
      </c>
      <c r="N55" s="62">
        <v>8</v>
      </c>
      <c r="O55" s="69">
        <f>45-I55-J55-K55-L55-M55-N55</f>
        <v>9</v>
      </c>
      <c r="P55" s="69">
        <f>+I55+J55+K55+L55+M55+N55+O55</f>
        <v>45</v>
      </c>
    </row>
    <row r="56" spans="1:16" ht="15.75" customHeight="1">
      <c r="A56" s="63" t="s">
        <v>2</v>
      </c>
      <c r="B56" s="57"/>
      <c r="C56" s="1" t="s">
        <v>110</v>
      </c>
      <c r="D56" s="1" t="s">
        <v>111</v>
      </c>
      <c r="E56" s="1" t="s">
        <v>112</v>
      </c>
      <c r="F56" s="1" t="s">
        <v>113</v>
      </c>
      <c r="G56" s="48" t="s">
        <v>53</v>
      </c>
      <c r="H56" s="5" t="s">
        <v>53</v>
      </c>
      <c r="I56" s="61"/>
      <c r="J56" s="59"/>
      <c r="K56" s="59"/>
      <c r="L56" s="59"/>
      <c r="M56" s="59"/>
      <c r="N56" s="59"/>
      <c r="O56" s="70"/>
      <c r="P56" s="70"/>
    </row>
    <row r="57" spans="1:16" ht="15.75" customHeight="1">
      <c r="A57" s="63"/>
      <c r="B57" s="56" t="s">
        <v>16</v>
      </c>
      <c r="C57" s="1" t="s">
        <v>99</v>
      </c>
      <c r="D57" s="1" t="s">
        <v>115</v>
      </c>
      <c r="E57" s="1" t="s">
        <v>91</v>
      </c>
      <c r="F57" s="1" t="s">
        <v>105</v>
      </c>
      <c r="G57" s="5" t="s">
        <v>119</v>
      </c>
      <c r="H57" s="5"/>
      <c r="I57" s="58">
        <v>2</v>
      </c>
      <c r="J57" s="58">
        <v>6</v>
      </c>
      <c r="K57" s="58">
        <v>8</v>
      </c>
      <c r="L57" s="58">
        <v>4</v>
      </c>
      <c r="M57" s="58">
        <v>0</v>
      </c>
      <c r="N57" s="58">
        <v>3</v>
      </c>
      <c r="O57" s="69">
        <f>24-I57-J57-K57-L57-M57-N57</f>
        <v>1</v>
      </c>
      <c r="P57" s="69">
        <f>+I57+J57+K57+L57+M57+N57+O57</f>
        <v>24</v>
      </c>
    </row>
    <row r="58" spans="1:16" ht="15.75" customHeight="1">
      <c r="A58" s="34" t="s">
        <v>88</v>
      </c>
      <c r="B58" s="57"/>
      <c r="C58" s="4" t="s">
        <v>114</v>
      </c>
      <c r="D58" s="1" t="s">
        <v>116</v>
      </c>
      <c r="E58" s="1" t="s">
        <v>117</v>
      </c>
      <c r="F58" s="1" t="s">
        <v>118</v>
      </c>
      <c r="G58" s="5" t="s">
        <v>120</v>
      </c>
      <c r="H58" s="5"/>
      <c r="I58" s="59"/>
      <c r="J58" s="59"/>
      <c r="K58" s="59"/>
      <c r="L58" s="59"/>
      <c r="M58" s="59"/>
      <c r="N58" s="59"/>
      <c r="O58" s="70"/>
      <c r="P58" s="70"/>
    </row>
    <row r="59" spans="1:16" ht="15.75" customHeight="1">
      <c r="A59" s="56" t="s">
        <v>21</v>
      </c>
      <c r="B59" s="56"/>
      <c r="C59" s="1" t="s">
        <v>56</v>
      </c>
      <c r="D59" s="1" t="s">
        <v>82</v>
      </c>
      <c r="E59" s="1" t="s">
        <v>44</v>
      </c>
      <c r="F59" s="1" t="s">
        <v>53</v>
      </c>
      <c r="G59" s="5" t="s">
        <v>53</v>
      </c>
      <c r="H59" s="5"/>
      <c r="I59" s="60">
        <v>0</v>
      </c>
      <c r="J59" s="62">
        <v>0</v>
      </c>
      <c r="K59" s="62">
        <v>12</v>
      </c>
      <c r="L59" s="62">
        <v>10</v>
      </c>
      <c r="M59" s="62">
        <v>0</v>
      </c>
      <c r="N59" s="62">
        <v>8</v>
      </c>
      <c r="O59" s="69">
        <f>45-I59-J59-K59-L59-M59-N59</f>
        <v>15</v>
      </c>
      <c r="P59" s="69">
        <f>+I59+J59+K59+L59+M59+N59+O59</f>
        <v>45</v>
      </c>
    </row>
    <row r="60" spans="1:16" ht="15.75" customHeight="1">
      <c r="A60" s="57"/>
      <c r="B60" s="57"/>
      <c r="C60" s="4">
        <v>49.9</v>
      </c>
      <c r="D60" s="1">
        <v>51.4</v>
      </c>
      <c r="E60" s="4">
        <v>54</v>
      </c>
      <c r="F60" s="1" t="s">
        <v>53</v>
      </c>
      <c r="G60" s="5" t="s">
        <v>53</v>
      </c>
      <c r="H60" s="5"/>
      <c r="I60" s="61"/>
      <c r="J60" s="59"/>
      <c r="K60" s="59"/>
      <c r="L60" s="59"/>
      <c r="M60" s="59"/>
      <c r="N60" s="59"/>
      <c r="O60" s="70"/>
      <c r="P60" s="70"/>
    </row>
    <row r="61" spans="1:16" ht="15.75" customHeight="1">
      <c r="A61" s="56" t="s">
        <v>22</v>
      </c>
      <c r="B61" s="56"/>
      <c r="C61" s="1" t="s">
        <v>56</v>
      </c>
      <c r="D61" s="1" t="s">
        <v>81</v>
      </c>
      <c r="E61" s="1" t="s">
        <v>83</v>
      </c>
      <c r="F61" s="1"/>
      <c r="G61" s="5"/>
      <c r="H61" s="5"/>
      <c r="I61" s="60">
        <v>8</v>
      </c>
      <c r="J61" s="58">
        <v>10</v>
      </c>
      <c r="K61" s="58">
        <v>12</v>
      </c>
      <c r="L61" s="58">
        <v>0</v>
      </c>
      <c r="M61" s="58">
        <v>0</v>
      </c>
      <c r="N61" s="58">
        <v>0</v>
      </c>
      <c r="O61" s="69">
        <f>45-I61-J61-K61-L61-M61-N61</f>
        <v>15</v>
      </c>
      <c r="P61" s="69">
        <f>+I61+J61+K61+L61+M61+N61+O61</f>
        <v>45</v>
      </c>
    </row>
    <row r="62" spans="1:16" ht="15.75" customHeight="1">
      <c r="A62" s="57"/>
      <c r="B62" s="57"/>
      <c r="C62" s="25" t="s">
        <v>315</v>
      </c>
      <c r="D62" s="25" t="s">
        <v>316</v>
      </c>
      <c r="E62" s="25" t="s">
        <v>317</v>
      </c>
      <c r="F62" s="25"/>
      <c r="G62" s="5"/>
      <c r="H62" s="5"/>
      <c r="I62" s="61"/>
      <c r="J62" s="59"/>
      <c r="K62" s="59"/>
      <c r="L62" s="59"/>
      <c r="M62" s="59"/>
      <c r="N62" s="59"/>
      <c r="O62" s="70"/>
      <c r="P62" s="70"/>
    </row>
    <row r="63" spans="1:16" ht="15.75" customHeight="1">
      <c r="A63" s="56" t="s">
        <v>35</v>
      </c>
      <c r="B63" s="56" t="s">
        <v>28</v>
      </c>
      <c r="C63" s="1" t="s">
        <v>263</v>
      </c>
      <c r="D63" s="1" t="s">
        <v>76</v>
      </c>
      <c r="E63" s="1" t="s">
        <v>266</v>
      </c>
      <c r="F63" s="1" t="s">
        <v>70</v>
      </c>
      <c r="G63" s="5" t="s">
        <v>192</v>
      </c>
      <c r="H63" s="5" t="s">
        <v>53</v>
      </c>
      <c r="I63" s="60">
        <v>6</v>
      </c>
      <c r="J63" s="62">
        <v>8</v>
      </c>
      <c r="K63" s="62">
        <v>12</v>
      </c>
      <c r="L63" s="62">
        <v>5</v>
      </c>
      <c r="M63" s="62">
        <v>0</v>
      </c>
      <c r="N63" s="62">
        <v>10</v>
      </c>
      <c r="O63" s="69">
        <f>45-I63-J63-K63-L63-M63-N63</f>
        <v>4</v>
      </c>
      <c r="P63" s="69">
        <f>+I63+J63+K63+L63+M63+N63+O63</f>
        <v>45</v>
      </c>
    </row>
    <row r="64" spans="1:16" ht="15.75" customHeight="1">
      <c r="A64" s="63"/>
      <c r="B64" s="57"/>
      <c r="C64" s="1" t="s">
        <v>264</v>
      </c>
      <c r="D64" s="1" t="s">
        <v>265</v>
      </c>
      <c r="E64" s="4" t="s">
        <v>267</v>
      </c>
      <c r="F64" s="1" t="s">
        <v>268</v>
      </c>
      <c r="G64" s="5" t="s">
        <v>269</v>
      </c>
      <c r="H64" s="5" t="s">
        <v>53</v>
      </c>
      <c r="I64" s="61"/>
      <c r="J64" s="59"/>
      <c r="K64" s="59"/>
      <c r="L64" s="59"/>
      <c r="M64" s="59"/>
      <c r="N64" s="59"/>
      <c r="O64" s="70"/>
      <c r="P64" s="70"/>
    </row>
    <row r="65" spans="1:16" ht="15.75" customHeight="1">
      <c r="A65" s="63"/>
      <c r="B65" s="56" t="s">
        <v>16</v>
      </c>
      <c r="C65" s="1" t="s">
        <v>270</v>
      </c>
      <c r="D65" s="1" t="s">
        <v>272</v>
      </c>
      <c r="E65" s="1" t="s">
        <v>89</v>
      </c>
      <c r="F65" s="1" t="s">
        <v>275</v>
      </c>
      <c r="G65" s="5" t="s">
        <v>277</v>
      </c>
      <c r="H65" s="5"/>
      <c r="I65" s="58">
        <v>3</v>
      </c>
      <c r="J65" s="58">
        <v>2</v>
      </c>
      <c r="K65" s="58">
        <v>8</v>
      </c>
      <c r="L65" s="58">
        <v>6</v>
      </c>
      <c r="M65" s="58">
        <v>0</v>
      </c>
      <c r="N65" s="58">
        <v>4</v>
      </c>
      <c r="O65" s="69">
        <f>24-I65-J65-K65-L65-M65-N65</f>
        <v>1</v>
      </c>
      <c r="P65" s="69">
        <f>+I65+J65+K65+L65+M65+N65+O65</f>
        <v>24</v>
      </c>
    </row>
    <row r="66" spans="1:16" ht="15.75" customHeight="1">
      <c r="A66" s="57"/>
      <c r="B66" s="57"/>
      <c r="C66" s="1" t="s">
        <v>271</v>
      </c>
      <c r="D66" s="1" t="s">
        <v>273</v>
      </c>
      <c r="E66" s="4" t="s">
        <v>274</v>
      </c>
      <c r="F66" s="50" t="s">
        <v>276</v>
      </c>
      <c r="G66" s="49" t="s">
        <v>278</v>
      </c>
      <c r="H66" s="5"/>
      <c r="I66" s="59"/>
      <c r="J66" s="59"/>
      <c r="K66" s="59"/>
      <c r="L66" s="59"/>
      <c r="M66" s="59"/>
      <c r="N66" s="59"/>
      <c r="O66" s="70"/>
      <c r="P66" s="70"/>
    </row>
    <row r="67" spans="1:16" ht="15.75" customHeight="1">
      <c r="A67" s="56" t="s">
        <v>6</v>
      </c>
      <c r="B67" s="56" t="s">
        <v>28</v>
      </c>
      <c r="C67" s="40" t="s">
        <v>85</v>
      </c>
      <c r="D67" s="27" t="s">
        <v>302</v>
      </c>
      <c r="E67" s="27" t="s">
        <v>86</v>
      </c>
      <c r="F67" s="27" t="s">
        <v>305</v>
      </c>
      <c r="G67" s="44" t="s">
        <v>103</v>
      </c>
      <c r="H67" s="45" t="s">
        <v>53</v>
      </c>
      <c r="I67" s="60">
        <v>6</v>
      </c>
      <c r="J67" s="62">
        <v>5</v>
      </c>
      <c r="K67" s="62">
        <v>10</v>
      </c>
      <c r="L67" s="62">
        <v>8</v>
      </c>
      <c r="M67" s="62">
        <v>0</v>
      </c>
      <c r="N67" s="62">
        <v>12</v>
      </c>
      <c r="O67" s="69">
        <f>45-I67-J67-K67-L67-M67-N67</f>
        <v>4</v>
      </c>
      <c r="P67" s="69">
        <f>+I67+J67+K67+L67+M67+N67+O67</f>
        <v>45</v>
      </c>
    </row>
    <row r="68" spans="1:16" ht="15.75" customHeight="1">
      <c r="A68" s="63"/>
      <c r="B68" s="57"/>
      <c r="C68" s="31" t="s">
        <v>301</v>
      </c>
      <c r="D68" s="32" t="s">
        <v>303</v>
      </c>
      <c r="E68" s="32" t="s">
        <v>304</v>
      </c>
      <c r="F68" s="32" t="s">
        <v>306</v>
      </c>
      <c r="G68" s="46" t="s">
        <v>307</v>
      </c>
      <c r="H68" s="47" t="s">
        <v>53</v>
      </c>
      <c r="I68" s="61"/>
      <c r="J68" s="59"/>
      <c r="K68" s="59"/>
      <c r="L68" s="59"/>
      <c r="M68" s="59"/>
      <c r="N68" s="59"/>
      <c r="O68" s="70"/>
      <c r="P68" s="70"/>
    </row>
    <row r="69" spans="1:16" ht="15.75" customHeight="1">
      <c r="A69" s="63"/>
      <c r="B69" s="56" t="s">
        <v>16</v>
      </c>
      <c r="C69" s="31" t="s">
        <v>287</v>
      </c>
      <c r="D69" s="32" t="s">
        <v>309</v>
      </c>
      <c r="E69" s="53" t="s">
        <v>311</v>
      </c>
      <c r="F69" s="32" t="s">
        <v>70</v>
      </c>
      <c r="G69" s="46" t="s">
        <v>266</v>
      </c>
      <c r="H69" s="5"/>
      <c r="I69" s="58">
        <v>3</v>
      </c>
      <c r="J69" s="58">
        <v>2</v>
      </c>
      <c r="K69" s="58">
        <v>6</v>
      </c>
      <c r="L69" s="58">
        <v>4</v>
      </c>
      <c r="M69" s="58">
        <v>0</v>
      </c>
      <c r="N69" s="58">
        <v>8</v>
      </c>
      <c r="O69" s="69">
        <f>24-I69-J69-K69-L69-M69-N69</f>
        <v>1</v>
      </c>
      <c r="P69" s="69">
        <f>+I69+J69+K69+L69+M69+N69+O69</f>
        <v>24</v>
      </c>
    </row>
    <row r="70" spans="1:16" ht="15.75" customHeight="1" thickBot="1">
      <c r="A70" s="57"/>
      <c r="B70" s="57"/>
      <c r="C70" s="31" t="s">
        <v>308</v>
      </c>
      <c r="D70" s="32" t="s">
        <v>310</v>
      </c>
      <c r="E70" s="51" t="s">
        <v>312</v>
      </c>
      <c r="F70" s="32" t="s">
        <v>313</v>
      </c>
      <c r="G70" s="46" t="s">
        <v>314</v>
      </c>
      <c r="H70" s="1"/>
      <c r="I70" s="59"/>
      <c r="J70" s="59"/>
      <c r="K70" s="59"/>
      <c r="L70" s="75"/>
      <c r="M70" s="59"/>
      <c r="N70" s="59"/>
      <c r="O70" s="70"/>
      <c r="P70" s="70"/>
    </row>
    <row r="71" spans="6:16" ht="29.25" customHeight="1" thickBot="1" thickTop="1">
      <c r="F71" s="38" t="s">
        <v>23</v>
      </c>
      <c r="H71" s="16" t="s">
        <v>53</v>
      </c>
      <c r="I71" s="18">
        <f aca="true" t="shared" si="0" ref="I71:P71">SUM(I3:I70)</f>
        <v>220</v>
      </c>
      <c r="J71" s="7">
        <f t="shared" si="0"/>
        <v>134</v>
      </c>
      <c r="K71" s="19">
        <f t="shared" si="0"/>
        <v>265</v>
      </c>
      <c r="L71" s="18">
        <f t="shared" si="0"/>
        <v>231</v>
      </c>
      <c r="M71" s="17">
        <f t="shared" si="0"/>
        <v>0</v>
      </c>
      <c r="N71" s="7">
        <f t="shared" si="0"/>
        <v>153</v>
      </c>
      <c r="O71" s="7">
        <f t="shared" si="0"/>
        <v>191</v>
      </c>
      <c r="P71" s="7">
        <f t="shared" si="0"/>
        <v>1194</v>
      </c>
    </row>
    <row r="72" ht="16.5" customHeight="1" thickTop="1">
      <c r="H72" s="16" t="s">
        <v>53</v>
      </c>
    </row>
    <row r="73" ht="16.5" customHeight="1">
      <c r="H73" s="16"/>
    </row>
    <row r="74" ht="16.5" customHeight="1">
      <c r="H74" s="16"/>
    </row>
    <row r="75" ht="16.5" customHeight="1">
      <c r="L75" s="41" t="s">
        <v>53</v>
      </c>
    </row>
    <row r="76" spans="1:8" ht="16.5" customHeight="1">
      <c r="A76" s="22"/>
      <c r="B76" s="16"/>
      <c r="C76" s="42"/>
      <c r="D76" s="42"/>
      <c r="E76" s="42"/>
      <c r="F76" s="42"/>
      <c r="G76" s="42"/>
      <c r="H76" s="42"/>
    </row>
    <row r="77" spans="1:8" ht="16.5" customHeight="1">
      <c r="A77" s="22"/>
      <c r="B77" s="16"/>
      <c r="C77" s="42"/>
      <c r="D77" s="42"/>
      <c r="E77" s="42"/>
      <c r="F77" s="42"/>
      <c r="G77" s="42"/>
      <c r="H77" s="42"/>
    </row>
    <row r="78" spans="1:8" ht="16.5" customHeight="1">
      <c r="A78" s="22"/>
      <c r="B78" s="16"/>
      <c r="C78" s="42"/>
      <c r="D78" s="42"/>
      <c r="E78" s="42"/>
      <c r="F78" s="42"/>
      <c r="G78" s="42"/>
      <c r="H78" s="42"/>
    </row>
    <row r="79" spans="1:8" ht="16.5" customHeight="1">
      <c r="A79" s="22"/>
      <c r="B79" s="16"/>
      <c r="C79" s="42"/>
      <c r="D79" s="42"/>
      <c r="E79" s="42"/>
      <c r="F79" s="42"/>
      <c r="G79" s="42"/>
      <c r="H79" s="42"/>
    </row>
    <row r="80" spans="1:8" ht="16.5" customHeight="1">
      <c r="A80" s="22"/>
      <c r="B80" s="16"/>
      <c r="C80" s="43"/>
      <c r="D80" s="43"/>
      <c r="E80" s="43"/>
      <c r="F80" s="43"/>
      <c r="G80" s="43"/>
      <c r="H80" s="43"/>
    </row>
    <row r="81" spans="1:8" ht="16.5" customHeight="1">
      <c r="A81" s="22"/>
      <c r="B81" s="16"/>
      <c r="C81" s="42"/>
      <c r="D81" s="42"/>
      <c r="E81" s="42"/>
      <c r="F81" s="42"/>
      <c r="G81" s="42"/>
      <c r="H81" s="42"/>
    </row>
    <row r="82" spans="1:8" ht="16.5" customHeight="1">
      <c r="A82" s="22"/>
      <c r="B82" s="16"/>
      <c r="C82" s="22"/>
      <c r="D82" s="22"/>
      <c r="E82" s="22"/>
      <c r="F82" s="22"/>
      <c r="G82" s="22"/>
      <c r="H82" s="22"/>
    </row>
    <row r="83" spans="1:8" ht="16.5" customHeight="1">
      <c r="A83" s="22"/>
      <c r="B83" s="16"/>
      <c r="C83" s="22"/>
      <c r="D83" s="22"/>
      <c r="E83" s="22"/>
      <c r="F83" s="22"/>
      <c r="G83" s="22"/>
      <c r="H83" s="22"/>
    </row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</sheetData>
  <sheetProtection/>
  <mergeCells count="326">
    <mergeCell ref="L69:L70"/>
    <mergeCell ref="K67:K68"/>
    <mergeCell ref="K65:K66"/>
    <mergeCell ref="L47:L48"/>
    <mergeCell ref="L49:L50"/>
    <mergeCell ref="L53:L54"/>
    <mergeCell ref="L51:L52"/>
    <mergeCell ref="P61:P62"/>
    <mergeCell ref="P59:P60"/>
    <mergeCell ref="M59:M60"/>
    <mergeCell ref="J59:J60"/>
    <mergeCell ref="M61:M62"/>
    <mergeCell ref="L59:L60"/>
    <mergeCell ref="L61:L62"/>
    <mergeCell ref="O61:O62"/>
    <mergeCell ref="O59:O60"/>
    <mergeCell ref="N59:N60"/>
    <mergeCell ref="N57:N58"/>
    <mergeCell ref="O57:O58"/>
    <mergeCell ref="K55:K56"/>
    <mergeCell ref="A61:A62"/>
    <mergeCell ref="B57:B58"/>
    <mergeCell ref="N61:N62"/>
    <mergeCell ref="I61:I62"/>
    <mergeCell ref="J61:J62"/>
    <mergeCell ref="I59:I60"/>
    <mergeCell ref="K61:K62"/>
    <mergeCell ref="J57:J58"/>
    <mergeCell ref="K57:K58"/>
    <mergeCell ref="L57:L58"/>
    <mergeCell ref="M57:M58"/>
    <mergeCell ref="A56:A57"/>
    <mergeCell ref="K59:K60"/>
    <mergeCell ref="P55:P56"/>
    <mergeCell ref="M55:M56"/>
    <mergeCell ref="L55:L56"/>
    <mergeCell ref="N55:N56"/>
    <mergeCell ref="A59:A60"/>
    <mergeCell ref="O55:O56"/>
    <mergeCell ref="B55:B56"/>
    <mergeCell ref="P57:P58"/>
    <mergeCell ref="A51:A54"/>
    <mergeCell ref="I51:I52"/>
    <mergeCell ref="J51:J52"/>
    <mergeCell ref="K51:K52"/>
    <mergeCell ref="B51:B52"/>
    <mergeCell ref="J53:J54"/>
    <mergeCell ref="K53:K54"/>
    <mergeCell ref="I53:I54"/>
    <mergeCell ref="P53:P54"/>
    <mergeCell ref="M53:M54"/>
    <mergeCell ref="N53:N54"/>
    <mergeCell ref="P49:P50"/>
    <mergeCell ref="P51:P52"/>
    <mergeCell ref="O53:O54"/>
    <mergeCell ref="N49:N50"/>
    <mergeCell ref="O49:O50"/>
    <mergeCell ref="O51:O52"/>
    <mergeCell ref="N51:N52"/>
    <mergeCell ref="J49:J50"/>
    <mergeCell ref="M47:M48"/>
    <mergeCell ref="N47:N48"/>
    <mergeCell ref="I47:I48"/>
    <mergeCell ref="K47:K48"/>
    <mergeCell ref="K49:K50"/>
    <mergeCell ref="M49:M50"/>
    <mergeCell ref="A43:A46"/>
    <mergeCell ref="O41:O42"/>
    <mergeCell ref="I45:I46"/>
    <mergeCell ref="J45:J46"/>
    <mergeCell ref="K45:K46"/>
    <mergeCell ref="M45:M46"/>
    <mergeCell ref="N45:N46"/>
    <mergeCell ref="O45:O46"/>
    <mergeCell ref="L43:L44"/>
    <mergeCell ref="L45:L46"/>
    <mergeCell ref="P41:P42"/>
    <mergeCell ref="I43:I44"/>
    <mergeCell ref="J43:J44"/>
    <mergeCell ref="K43:K44"/>
    <mergeCell ref="M43:M44"/>
    <mergeCell ref="P43:P44"/>
    <mergeCell ref="M41:M42"/>
    <mergeCell ref="N41:N42"/>
    <mergeCell ref="N43:N44"/>
    <mergeCell ref="O43:O44"/>
    <mergeCell ref="P35:P36"/>
    <mergeCell ref="I41:I42"/>
    <mergeCell ref="J41:J42"/>
    <mergeCell ref="K41:K42"/>
    <mergeCell ref="L39:L40"/>
    <mergeCell ref="L41:L42"/>
    <mergeCell ref="K39:K40"/>
    <mergeCell ref="P37:P38"/>
    <mergeCell ref="J37:J38"/>
    <mergeCell ref="O37:O38"/>
    <mergeCell ref="A39:A42"/>
    <mergeCell ref="B17:B18"/>
    <mergeCell ref="I23:I24"/>
    <mergeCell ref="K27:K28"/>
    <mergeCell ref="I25:I26"/>
    <mergeCell ref="J25:J26"/>
    <mergeCell ref="A35:A38"/>
    <mergeCell ref="K35:K36"/>
    <mergeCell ref="B39:B40"/>
    <mergeCell ref="B35:B36"/>
    <mergeCell ref="O39:O40"/>
    <mergeCell ref="I37:I38"/>
    <mergeCell ref="O35:O36"/>
    <mergeCell ref="B15:B16"/>
    <mergeCell ref="O25:O26"/>
    <mergeCell ref="L25:L26"/>
    <mergeCell ref="M39:M40"/>
    <mergeCell ref="M37:M38"/>
    <mergeCell ref="M35:M36"/>
    <mergeCell ref="L35:L36"/>
    <mergeCell ref="K37:K38"/>
    <mergeCell ref="N37:N38"/>
    <mergeCell ref="N39:N40"/>
    <mergeCell ref="L37:L38"/>
    <mergeCell ref="B3:B4"/>
    <mergeCell ref="B5:B6"/>
    <mergeCell ref="B7:B8"/>
    <mergeCell ref="B9:B10"/>
    <mergeCell ref="A31:A34"/>
    <mergeCell ref="O31:O32"/>
    <mergeCell ref="J31:J32"/>
    <mergeCell ref="K31:K32"/>
    <mergeCell ref="M31:M32"/>
    <mergeCell ref="L31:L32"/>
    <mergeCell ref="N31:N32"/>
    <mergeCell ref="L33:L34"/>
    <mergeCell ref="B33:B34"/>
    <mergeCell ref="P31:P32"/>
    <mergeCell ref="I29:I30"/>
    <mergeCell ref="I33:I34"/>
    <mergeCell ref="J33:J34"/>
    <mergeCell ref="K33:K34"/>
    <mergeCell ref="M33:M34"/>
    <mergeCell ref="N33:N34"/>
    <mergeCell ref="O33:O34"/>
    <mergeCell ref="P33:P34"/>
    <mergeCell ref="I31:I32"/>
    <mergeCell ref="B29:B30"/>
    <mergeCell ref="O29:O30"/>
    <mergeCell ref="M27:M28"/>
    <mergeCell ref="N27:N28"/>
    <mergeCell ref="O27:O28"/>
    <mergeCell ref="I27:I28"/>
    <mergeCell ref="J27:J28"/>
    <mergeCell ref="B27:B28"/>
    <mergeCell ref="J29:J30"/>
    <mergeCell ref="P25:P26"/>
    <mergeCell ref="P29:P30"/>
    <mergeCell ref="L27:L28"/>
    <mergeCell ref="L29:L30"/>
    <mergeCell ref="M29:M30"/>
    <mergeCell ref="N29:N30"/>
    <mergeCell ref="N25:N26"/>
    <mergeCell ref="P27:P28"/>
    <mergeCell ref="P21:P22"/>
    <mergeCell ref="J23:J24"/>
    <mergeCell ref="K23:K24"/>
    <mergeCell ref="M23:M24"/>
    <mergeCell ref="N23:N24"/>
    <mergeCell ref="O23:O24"/>
    <mergeCell ref="P23:P24"/>
    <mergeCell ref="N21:N22"/>
    <mergeCell ref="L23:L24"/>
    <mergeCell ref="J21:J22"/>
    <mergeCell ref="A19:A22"/>
    <mergeCell ref="O17:O18"/>
    <mergeCell ref="K17:K18"/>
    <mergeCell ref="A15:A18"/>
    <mergeCell ref="I15:I16"/>
    <mergeCell ref="J15:J16"/>
    <mergeCell ref="O21:O22"/>
    <mergeCell ref="L15:L16"/>
    <mergeCell ref="L17:L18"/>
    <mergeCell ref="I21:I22"/>
    <mergeCell ref="B21:B22"/>
    <mergeCell ref="P17:P18"/>
    <mergeCell ref="I19:I20"/>
    <mergeCell ref="J19:J20"/>
    <mergeCell ref="K19:K20"/>
    <mergeCell ref="M19:M20"/>
    <mergeCell ref="N19:N20"/>
    <mergeCell ref="O19:O20"/>
    <mergeCell ref="L19:L20"/>
    <mergeCell ref="L21:L22"/>
    <mergeCell ref="P19:P20"/>
    <mergeCell ref="I17:I18"/>
    <mergeCell ref="J17:J18"/>
    <mergeCell ref="P15:P16"/>
    <mergeCell ref="K15:K16"/>
    <mergeCell ref="M15:M16"/>
    <mergeCell ref="N15:N16"/>
    <mergeCell ref="O15:O16"/>
    <mergeCell ref="N17:N18"/>
    <mergeCell ref="M17:M18"/>
    <mergeCell ref="P11:P12"/>
    <mergeCell ref="P13:P14"/>
    <mergeCell ref="O13:O14"/>
    <mergeCell ref="N13:N14"/>
    <mergeCell ref="N11:N12"/>
    <mergeCell ref="O11:O12"/>
    <mergeCell ref="A11:A14"/>
    <mergeCell ref="I13:I14"/>
    <mergeCell ref="J13:J14"/>
    <mergeCell ref="K13:K14"/>
    <mergeCell ref="I11:I12"/>
    <mergeCell ref="J11:J12"/>
    <mergeCell ref="K11:K12"/>
    <mergeCell ref="B11:B12"/>
    <mergeCell ref="B13:B14"/>
    <mergeCell ref="N9:N10"/>
    <mergeCell ref="M9:M10"/>
    <mergeCell ref="N7:N8"/>
    <mergeCell ref="O9:O10"/>
    <mergeCell ref="L7:L8"/>
    <mergeCell ref="M13:M14"/>
    <mergeCell ref="L13:L14"/>
    <mergeCell ref="M7:M8"/>
    <mergeCell ref="L9:L10"/>
    <mergeCell ref="M11:M12"/>
    <mergeCell ref="L11:L12"/>
    <mergeCell ref="J5:J6"/>
    <mergeCell ref="K5:K6"/>
    <mergeCell ref="O3:O4"/>
    <mergeCell ref="M5:M6"/>
    <mergeCell ref="N3:N4"/>
    <mergeCell ref="N5:N6"/>
    <mergeCell ref="L3:L4"/>
    <mergeCell ref="L5:L6"/>
    <mergeCell ref="P5:P6"/>
    <mergeCell ref="P9:P10"/>
    <mergeCell ref="O7:O8"/>
    <mergeCell ref="P7:P8"/>
    <mergeCell ref="O5:O6"/>
    <mergeCell ref="A7:A10"/>
    <mergeCell ref="I7:I8"/>
    <mergeCell ref="J7:J8"/>
    <mergeCell ref="K7:K8"/>
    <mergeCell ref="I9:I10"/>
    <mergeCell ref="J9:J10"/>
    <mergeCell ref="K9:K10"/>
    <mergeCell ref="I5:I6"/>
    <mergeCell ref="P39:P40"/>
    <mergeCell ref="I39:I40"/>
    <mergeCell ref="A1:G1"/>
    <mergeCell ref="I1:P1"/>
    <mergeCell ref="I3:I4"/>
    <mergeCell ref="J3:J4"/>
    <mergeCell ref="K3:K4"/>
    <mergeCell ref="M3:M4"/>
    <mergeCell ref="P3:P4"/>
    <mergeCell ref="A3:A6"/>
    <mergeCell ref="J35:J36"/>
    <mergeCell ref="B61:B62"/>
    <mergeCell ref="B45:B46"/>
    <mergeCell ref="B59:B60"/>
    <mergeCell ref="B53:B54"/>
    <mergeCell ref="I55:I56"/>
    <mergeCell ref="J55:J56"/>
    <mergeCell ref="J39:J40"/>
    <mergeCell ref="I35:I36"/>
    <mergeCell ref="P45:P46"/>
    <mergeCell ref="M63:M64"/>
    <mergeCell ref="B63:B64"/>
    <mergeCell ref="L63:L64"/>
    <mergeCell ref="K63:K64"/>
    <mergeCell ref="P63:P64"/>
    <mergeCell ref="N63:N64"/>
    <mergeCell ref="O63:O64"/>
    <mergeCell ref="J47:J48"/>
    <mergeCell ref="O47:O48"/>
    <mergeCell ref="P47:P48"/>
    <mergeCell ref="A63:A66"/>
    <mergeCell ref="I63:I64"/>
    <mergeCell ref="J63:J64"/>
    <mergeCell ref="B65:B66"/>
    <mergeCell ref="I65:I66"/>
    <mergeCell ref="J65:J66"/>
    <mergeCell ref="I57:I58"/>
    <mergeCell ref="A47:A50"/>
    <mergeCell ref="I49:I50"/>
    <mergeCell ref="A67:A70"/>
    <mergeCell ref="B67:B68"/>
    <mergeCell ref="I67:I68"/>
    <mergeCell ref="J67:J68"/>
    <mergeCell ref="P69:P70"/>
    <mergeCell ref="L67:L68"/>
    <mergeCell ref="O65:O66"/>
    <mergeCell ref="P65:P66"/>
    <mergeCell ref="M67:M68"/>
    <mergeCell ref="N67:N68"/>
    <mergeCell ref="O67:O68"/>
    <mergeCell ref="M65:M66"/>
    <mergeCell ref="N65:N66"/>
    <mergeCell ref="L65:L66"/>
    <mergeCell ref="A24:A25"/>
    <mergeCell ref="A28:A29"/>
    <mergeCell ref="P67:P68"/>
    <mergeCell ref="B69:B70"/>
    <mergeCell ref="I69:I70"/>
    <mergeCell ref="J69:J70"/>
    <mergeCell ref="K69:K70"/>
    <mergeCell ref="M69:M70"/>
    <mergeCell ref="N69:N70"/>
    <mergeCell ref="O69:O70"/>
    <mergeCell ref="B19:B20"/>
    <mergeCell ref="M51:M52"/>
    <mergeCell ref="B25:B26"/>
    <mergeCell ref="B31:B32"/>
    <mergeCell ref="B37:B38"/>
    <mergeCell ref="B23:B24"/>
    <mergeCell ref="B43:B44"/>
    <mergeCell ref="B49:B50"/>
    <mergeCell ref="B47:B48"/>
    <mergeCell ref="B41:B42"/>
    <mergeCell ref="K21:K22"/>
    <mergeCell ref="N35:N36"/>
    <mergeCell ref="M21:M22"/>
    <mergeCell ref="K25:K26"/>
    <mergeCell ref="M25:M26"/>
    <mergeCell ref="K29:K30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83" r:id="rId1"/>
  <rowBreaks count="1" manualBreakCount="1">
    <brk id="3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pane xSplit="2" ySplit="2" topLeftCell="C4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7" sqref="D47"/>
    </sheetView>
  </sheetViews>
  <sheetFormatPr defaultColWidth="9.140625" defaultRowHeight="12.75"/>
  <cols>
    <col min="1" max="1" width="14.28125" style="2" customWidth="1"/>
    <col min="2" max="2" width="4.57421875" style="6" customWidth="1"/>
    <col min="3" max="3" width="15.00390625" style="2" customWidth="1"/>
    <col min="4" max="6" width="13.7109375" style="2" customWidth="1"/>
    <col min="7" max="7" width="16.28125" style="2" customWidth="1"/>
    <col min="8" max="8" width="13.7109375" style="2" customWidth="1"/>
    <col min="9" max="16" width="7.7109375" style="2" customWidth="1"/>
    <col min="17" max="47" width="16.7109375" style="2" customWidth="1"/>
    <col min="48" max="16384" width="9.140625" style="2" customWidth="1"/>
  </cols>
  <sheetData>
    <row r="1" spans="1:16" ht="22.5" customHeight="1" thickBot="1">
      <c r="A1" s="65" t="s">
        <v>25</v>
      </c>
      <c r="B1" s="66"/>
      <c r="C1" s="66"/>
      <c r="D1" s="66"/>
      <c r="E1" s="66"/>
      <c r="F1" s="66"/>
      <c r="G1" s="66"/>
      <c r="H1" s="16"/>
      <c r="I1" s="67" t="s">
        <v>596</v>
      </c>
      <c r="J1" s="68"/>
      <c r="K1" s="68"/>
      <c r="L1" s="68"/>
      <c r="M1" s="68"/>
      <c r="N1" s="68"/>
      <c r="O1" s="68"/>
      <c r="P1" s="68"/>
    </row>
    <row r="2" spans="1:16" s="3" customFormat="1" ht="16.5" customHeight="1" thickBot="1">
      <c r="A2" s="35" t="s">
        <v>0</v>
      </c>
      <c r="B2" s="35"/>
      <c r="C2" s="35">
        <v>1</v>
      </c>
      <c r="D2" s="35">
        <v>2</v>
      </c>
      <c r="E2" s="35">
        <v>3</v>
      </c>
      <c r="F2" s="35">
        <v>4</v>
      </c>
      <c r="G2" s="36">
        <v>5</v>
      </c>
      <c r="H2" s="36">
        <v>6</v>
      </c>
      <c r="I2" s="37" t="s">
        <v>16</v>
      </c>
      <c r="J2" s="37" t="s">
        <v>17</v>
      </c>
      <c r="K2" s="37" t="s">
        <v>55</v>
      </c>
      <c r="L2" s="37" t="s">
        <v>18</v>
      </c>
      <c r="M2" s="37" t="s">
        <v>19</v>
      </c>
      <c r="N2" s="37" t="s">
        <v>20</v>
      </c>
      <c r="O2" s="37" t="s">
        <v>26</v>
      </c>
      <c r="P2" s="37" t="s">
        <v>27</v>
      </c>
    </row>
    <row r="3" spans="1:16" ht="15.75" customHeight="1">
      <c r="A3" s="56" t="s">
        <v>9</v>
      </c>
      <c r="B3" s="56" t="s">
        <v>28</v>
      </c>
      <c r="C3" s="1" t="s">
        <v>675</v>
      </c>
      <c r="D3" s="1" t="s">
        <v>674</v>
      </c>
      <c r="E3" s="1" t="s">
        <v>679</v>
      </c>
      <c r="F3" s="1" t="s">
        <v>53</v>
      </c>
      <c r="G3" s="5" t="s">
        <v>53</v>
      </c>
      <c r="H3" s="5"/>
      <c r="I3" s="60">
        <v>8</v>
      </c>
      <c r="J3" s="62">
        <v>0</v>
      </c>
      <c r="K3" s="62">
        <v>12</v>
      </c>
      <c r="L3" s="60">
        <v>10</v>
      </c>
      <c r="M3" s="62">
        <v>0</v>
      </c>
      <c r="N3" s="62">
        <v>0</v>
      </c>
      <c r="O3" s="69">
        <f>45-I3-J3-K3-L3-M3-N3</f>
        <v>15</v>
      </c>
      <c r="P3" s="69">
        <f>+I3+J3+K3+L3+M3+N3+O3</f>
        <v>45</v>
      </c>
    </row>
    <row r="4" spans="1:16" ht="15.75" customHeight="1">
      <c r="A4" s="63"/>
      <c r="B4" s="57"/>
      <c r="C4" s="1" t="s">
        <v>677</v>
      </c>
      <c r="D4" s="1" t="s">
        <v>678</v>
      </c>
      <c r="E4" s="1" t="s">
        <v>680</v>
      </c>
      <c r="F4" s="1" t="s">
        <v>53</v>
      </c>
      <c r="G4" s="5" t="s">
        <v>53</v>
      </c>
      <c r="H4" s="5"/>
      <c r="I4" s="61"/>
      <c r="J4" s="59"/>
      <c r="K4" s="59"/>
      <c r="L4" s="61"/>
      <c r="M4" s="59"/>
      <c r="N4" s="59"/>
      <c r="O4" s="70"/>
      <c r="P4" s="70"/>
    </row>
    <row r="5" spans="1:16" ht="15.75" customHeight="1">
      <c r="A5" s="63"/>
      <c r="B5" s="56" t="s">
        <v>53</v>
      </c>
      <c r="C5" s="1" t="s">
        <v>681</v>
      </c>
      <c r="D5" s="1" t="s">
        <v>683</v>
      </c>
      <c r="E5" s="1" t="s">
        <v>53</v>
      </c>
      <c r="F5" s="1"/>
      <c r="G5" s="5"/>
      <c r="H5" s="5"/>
      <c r="I5" s="58">
        <v>0</v>
      </c>
      <c r="J5" s="58">
        <v>0</v>
      </c>
      <c r="K5" s="58">
        <v>8</v>
      </c>
      <c r="L5" s="58">
        <v>6</v>
      </c>
      <c r="M5" s="58">
        <v>0</v>
      </c>
      <c r="N5" s="58">
        <v>0</v>
      </c>
      <c r="O5" s="69">
        <f>24-I5-J5-K5-L5-M5-N5</f>
        <v>10</v>
      </c>
      <c r="P5" s="69">
        <f>+I5+J5+K5+L5+M5+N5+O5</f>
        <v>24</v>
      </c>
    </row>
    <row r="6" spans="1:16" ht="15.75" customHeight="1">
      <c r="A6" s="57"/>
      <c r="B6" s="57"/>
      <c r="C6" s="1" t="s">
        <v>682</v>
      </c>
      <c r="D6" s="1" t="s">
        <v>684</v>
      </c>
      <c r="E6" s="1" t="s">
        <v>53</v>
      </c>
      <c r="F6" s="1"/>
      <c r="G6" s="5"/>
      <c r="H6" s="5"/>
      <c r="I6" s="59"/>
      <c r="J6" s="59"/>
      <c r="K6" s="59"/>
      <c r="L6" s="59"/>
      <c r="M6" s="59"/>
      <c r="N6" s="59"/>
      <c r="O6" s="70"/>
      <c r="P6" s="70"/>
    </row>
    <row r="7" spans="1:16" ht="15.75" customHeight="1">
      <c r="A7" s="56" t="s">
        <v>29</v>
      </c>
      <c r="B7" s="56" t="s">
        <v>28</v>
      </c>
      <c r="C7" s="1" t="s">
        <v>613</v>
      </c>
      <c r="D7" s="1" t="s">
        <v>615</v>
      </c>
      <c r="E7" s="1" t="s">
        <v>617</v>
      </c>
      <c r="F7" s="1" t="s">
        <v>619</v>
      </c>
      <c r="G7" s="5" t="s">
        <v>621</v>
      </c>
      <c r="H7" s="5"/>
      <c r="I7" s="60">
        <v>5</v>
      </c>
      <c r="J7" s="62">
        <v>12</v>
      </c>
      <c r="K7" s="62">
        <v>10</v>
      </c>
      <c r="L7" s="60">
        <v>8</v>
      </c>
      <c r="M7" s="62">
        <v>0</v>
      </c>
      <c r="N7" s="62">
        <v>6</v>
      </c>
      <c r="O7" s="69">
        <f>45-I7-J7-K7-L7-M7-N7</f>
        <v>4</v>
      </c>
      <c r="P7" s="69">
        <f>+I7+J7+K7+L7+M7+N7+O7</f>
        <v>45</v>
      </c>
    </row>
    <row r="8" spans="1:16" ht="15.75" customHeight="1">
      <c r="A8" s="63"/>
      <c r="B8" s="57"/>
      <c r="C8" s="1" t="s">
        <v>614</v>
      </c>
      <c r="D8" s="1" t="s">
        <v>616</v>
      </c>
      <c r="E8" s="1" t="s">
        <v>618</v>
      </c>
      <c r="F8" s="1" t="s">
        <v>620</v>
      </c>
      <c r="G8" s="5" t="s">
        <v>622</v>
      </c>
      <c r="H8" s="5"/>
      <c r="I8" s="61"/>
      <c r="J8" s="59"/>
      <c r="K8" s="59"/>
      <c r="L8" s="61"/>
      <c r="M8" s="59"/>
      <c r="N8" s="59"/>
      <c r="O8" s="70"/>
      <c r="P8" s="70"/>
    </row>
    <row r="9" spans="1:16" ht="15.75" customHeight="1">
      <c r="A9" s="63"/>
      <c r="B9" s="56" t="s">
        <v>16</v>
      </c>
      <c r="C9" s="1" t="s">
        <v>606</v>
      </c>
      <c r="D9" s="1" t="s">
        <v>624</v>
      </c>
      <c r="E9" s="1" t="s">
        <v>626</v>
      </c>
      <c r="F9" s="1" t="s">
        <v>628</v>
      </c>
      <c r="G9" s="5" t="s">
        <v>602</v>
      </c>
      <c r="H9" s="5"/>
      <c r="I9" s="58">
        <v>6</v>
      </c>
      <c r="J9" s="58">
        <v>2</v>
      </c>
      <c r="K9" s="58">
        <v>4</v>
      </c>
      <c r="L9" s="58">
        <v>8</v>
      </c>
      <c r="M9" s="58">
        <v>0</v>
      </c>
      <c r="N9" s="58">
        <v>3</v>
      </c>
      <c r="O9" s="69">
        <f>24-I9-J9-K9-L9-M9-N9</f>
        <v>1</v>
      </c>
      <c r="P9" s="69">
        <f>+I9+J9+K9+L9+M9+N9+O9</f>
        <v>24</v>
      </c>
    </row>
    <row r="10" spans="1:16" ht="15.75" customHeight="1">
      <c r="A10" s="57"/>
      <c r="B10" s="57"/>
      <c r="C10" s="1" t="s">
        <v>623</v>
      </c>
      <c r="D10" s="1" t="s">
        <v>625</v>
      </c>
      <c r="E10" s="1" t="s">
        <v>627</v>
      </c>
      <c r="F10" s="1" t="s">
        <v>629</v>
      </c>
      <c r="G10" s="5" t="s">
        <v>630</v>
      </c>
      <c r="H10" s="5"/>
      <c r="I10" s="59"/>
      <c r="J10" s="59"/>
      <c r="K10" s="59"/>
      <c r="L10" s="59"/>
      <c r="M10" s="59"/>
      <c r="N10" s="59"/>
      <c r="O10" s="70"/>
      <c r="P10" s="70"/>
    </row>
    <row r="11" spans="1:16" ht="15.75" customHeight="1">
      <c r="A11" s="33"/>
      <c r="B11" s="56" t="s">
        <v>28</v>
      </c>
      <c r="C11" s="1" t="s">
        <v>564</v>
      </c>
      <c r="D11" s="1" t="s">
        <v>565</v>
      </c>
      <c r="E11" s="1" t="s">
        <v>567</v>
      </c>
      <c r="F11" s="1" t="s">
        <v>569</v>
      </c>
      <c r="G11" s="5" t="s">
        <v>571</v>
      </c>
      <c r="H11" s="5"/>
      <c r="I11" s="60">
        <v>12</v>
      </c>
      <c r="J11" s="62">
        <v>5</v>
      </c>
      <c r="K11" s="62">
        <v>10</v>
      </c>
      <c r="L11" s="60">
        <v>8</v>
      </c>
      <c r="M11" s="62">
        <v>0</v>
      </c>
      <c r="N11" s="62">
        <v>6</v>
      </c>
      <c r="O11" s="69">
        <f>45-I11-J11-K11-L11-M11-N11</f>
        <v>4</v>
      </c>
      <c r="P11" s="69">
        <f>+I11+J11+K11+L11+M11+N11+O11</f>
        <v>45</v>
      </c>
    </row>
    <row r="12" spans="1:16" ht="15.75" customHeight="1">
      <c r="A12" s="63" t="s">
        <v>1</v>
      </c>
      <c r="B12" s="57"/>
      <c r="C12" s="1" t="s">
        <v>333</v>
      </c>
      <c r="D12" s="1" t="s">
        <v>566</v>
      </c>
      <c r="E12" s="1" t="s">
        <v>568</v>
      </c>
      <c r="F12" s="1" t="s">
        <v>570</v>
      </c>
      <c r="G12" s="5" t="s">
        <v>572</v>
      </c>
      <c r="H12" s="5"/>
      <c r="I12" s="61"/>
      <c r="J12" s="59"/>
      <c r="K12" s="59"/>
      <c r="L12" s="61"/>
      <c r="M12" s="59"/>
      <c r="N12" s="59"/>
      <c r="O12" s="70"/>
      <c r="P12" s="70"/>
    </row>
    <row r="13" spans="1:16" ht="15.75" customHeight="1">
      <c r="A13" s="63"/>
      <c r="B13" s="56" t="s">
        <v>16</v>
      </c>
      <c r="C13" s="1" t="s">
        <v>573</v>
      </c>
      <c r="D13" s="1" t="s">
        <v>575</v>
      </c>
      <c r="E13" s="1" t="s">
        <v>577</v>
      </c>
      <c r="F13" s="1" t="s">
        <v>579</v>
      </c>
      <c r="G13" s="5" t="s">
        <v>581</v>
      </c>
      <c r="H13" s="5"/>
      <c r="I13" s="58">
        <v>3</v>
      </c>
      <c r="J13" s="58">
        <v>8</v>
      </c>
      <c r="K13" s="58">
        <v>6</v>
      </c>
      <c r="L13" s="58">
        <v>4</v>
      </c>
      <c r="M13" s="58">
        <v>0</v>
      </c>
      <c r="N13" s="58">
        <v>2</v>
      </c>
      <c r="O13" s="69">
        <f>24-I13-J13-K13-L13-M13-N13</f>
        <v>1</v>
      </c>
      <c r="P13" s="69">
        <f>+I13+J13+K13+L13+M13+N13+O13</f>
        <v>24</v>
      </c>
    </row>
    <row r="14" spans="1:16" ht="15.75" customHeight="1">
      <c r="A14" s="34"/>
      <c r="B14" s="57"/>
      <c r="C14" s="1" t="s">
        <v>574</v>
      </c>
      <c r="D14" s="1" t="s">
        <v>576</v>
      </c>
      <c r="E14" s="1" t="s">
        <v>578</v>
      </c>
      <c r="F14" s="1" t="s">
        <v>580</v>
      </c>
      <c r="G14" s="5" t="s">
        <v>582</v>
      </c>
      <c r="H14" s="5"/>
      <c r="I14" s="59"/>
      <c r="J14" s="59"/>
      <c r="K14" s="59"/>
      <c r="L14" s="59"/>
      <c r="M14" s="59"/>
      <c r="N14" s="59"/>
      <c r="O14" s="70"/>
      <c r="P14" s="70"/>
    </row>
    <row r="15" spans="1:16" ht="15.75" customHeight="1">
      <c r="A15" s="56" t="s">
        <v>30</v>
      </c>
      <c r="B15" s="56" t="s">
        <v>28</v>
      </c>
      <c r="C15" s="1" t="s">
        <v>692</v>
      </c>
      <c r="D15" s="1" t="s">
        <v>693</v>
      </c>
      <c r="E15" s="1" t="s">
        <v>695</v>
      </c>
      <c r="F15" s="1" t="s">
        <v>697</v>
      </c>
      <c r="G15" s="5" t="s">
        <v>699</v>
      </c>
      <c r="H15" s="5"/>
      <c r="I15" s="73">
        <v>12</v>
      </c>
      <c r="J15" s="58">
        <v>6</v>
      </c>
      <c r="K15" s="58">
        <v>8</v>
      </c>
      <c r="L15" s="73">
        <v>5</v>
      </c>
      <c r="M15" s="58">
        <v>0</v>
      </c>
      <c r="N15" s="58">
        <v>10</v>
      </c>
      <c r="O15" s="69">
        <f>45-I15-J15-K15-L15-M15-N15</f>
        <v>4</v>
      </c>
      <c r="P15" s="69">
        <f>+I15+J15+K15+L15+M15+N15+O15</f>
        <v>45</v>
      </c>
    </row>
    <row r="16" spans="1:16" ht="15.75" customHeight="1">
      <c r="A16" s="63"/>
      <c r="B16" s="57"/>
      <c r="C16" s="4" t="s">
        <v>455</v>
      </c>
      <c r="D16" s="1" t="s">
        <v>694</v>
      </c>
      <c r="E16" s="4" t="s">
        <v>696</v>
      </c>
      <c r="F16" s="1" t="s">
        <v>698</v>
      </c>
      <c r="G16" s="48" t="s">
        <v>458</v>
      </c>
      <c r="H16" s="5"/>
      <c r="I16" s="74"/>
      <c r="J16" s="64"/>
      <c r="K16" s="64"/>
      <c r="L16" s="74"/>
      <c r="M16" s="64"/>
      <c r="N16" s="64"/>
      <c r="O16" s="70"/>
      <c r="P16" s="70"/>
    </row>
    <row r="17" spans="1:16" ht="15.75" customHeight="1">
      <c r="A17" s="63"/>
      <c r="B17" s="56" t="s">
        <v>16</v>
      </c>
      <c r="C17" s="1" t="s">
        <v>700</v>
      </c>
      <c r="D17" s="1" t="s">
        <v>702</v>
      </c>
      <c r="E17" s="1" t="s">
        <v>704</v>
      </c>
      <c r="F17" s="1" t="s">
        <v>413</v>
      </c>
      <c r="G17" s="5"/>
      <c r="H17" s="5"/>
      <c r="I17" s="58">
        <v>0</v>
      </c>
      <c r="J17" s="58">
        <v>4</v>
      </c>
      <c r="K17" s="58">
        <v>8</v>
      </c>
      <c r="L17" s="58">
        <v>3</v>
      </c>
      <c r="M17" s="58">
        <v>0</v>
      </c>
      <c r="N17" s="58">
        <v>6</v>
      </c>
      <c r="O17" s="69">
        <f>24-I17-J17-K17-L17-M17-N17</f>
        <v>3</v>
      </c>
      <c r="P17" s="69">
        <f>+I17+J17+K17+L17+M17+N17+O17</f>
        <v>24</v>
      </c>
    </row>
    <row r="18" spans="1:16" ht="15.75" customHeight="1">
      <c r="A18" s="57"/>
      <c r="B18" s="57"/>
      <c r="C18" s="4" t="s">
        <v>701</v>
      </c>
      <c r="D18" s="1" t="s">
        <v>703</v>
      </c>
      <c r="E18" s="1" t="s">
        <v>698</v>
      </c>
      <c r="F18" s="4" t="s">
        <v>458</v>
      </c>
      <c r="G18" s="5"/>
      <c r="H18" s="5"/>
      <c r="I18" s="59"/>
      <c r="J18" s="59"/>
      <c r="K18" s="59"/>
      <c r="L18" s="59"/>
      <c r="M18" s="59"/>
      <c r="N18" s="59"/>
      <c r="O18" s="70"/>
      <c r="P18" s="70"/>
    </row>
    <row r="19" spans="1:16" ht="15.75" customHeight="1">
      <c r="A19" s="33" t="s">
        <v>88</v>
      </c>
      <c r="B19" s="56" t="s">
        <v>28</v>
      </c>
      <c r="C19" s="55" t="s">
        <v>664</v>
      </c>
      <c r="D19" s="1" t="s">
        <v>666</v>
      </c>
      <c r="E19" s="1" t="s">
        <v>668</v>
      </c>
      <c r="F19" s="5" t="s">
        <v>670</v>
      </c>
      <c r="G19" s="5" t="s">
        <v>672</v>
      </c>
      <c r="H19" s="5"/>
      <c r="I19" s="60">
        <v>6</v>
      </c>
      <c r="J19" s="62">
        <v>8</v>
      </c>
      <c r="K19" s="62">
        <v>12</v>
      </c>
      <c r="L19" s="60">
        <v>10</v>
      </c>
      <c r="M19" s="62">
        <v>0</v>
      </c>
      <c r="N19" s="62">
        <v>5</v>
      </c>
      <c r="O19" s="69">
        <f>45-I19-J19-K19-L19-M19-N19</f>
        <v>4</v>
      </c>
      <c r="P19" s="69">
        <f>+I19+J19+K19+L19+M19+N19+O19</f>
        <v>45</v>
      </c>
    </row>
    <row r="20" spans="1:16" ht="15.75" customHeight="1">
      <c r="A20" s="63" t="s">
        <v>87</v>
      </c>
      <c r="B20" s="57"/>
      <c r="C20" s="1" t="s">
        <v>665</v>
      </c>
      <c r="D20" s="4" t="s">
        <v>667</v>
      </c>
      <c r="E20" s="1" t="s">
        <v>669</v>
      </c>
      <c r="F20" s="5" t="s">
        <v>671</v>
      </c>
      <c r="G20" s="48" t="s">
        <v>673</v>
      </c>
      <c r="H20" s="5"/>
      <c r="I20" s="61"/>
      <c r="J20" s="59"/>
      <c r="K20" s="59"/>
      <c r="L20" s="61"/>
      <c r="M20" s="59"/>
      <c r="N20" s="59"/>
      <c r="O20" s="70"/>
      <c r="P20" s="70"/>
    </row>
    <row r="21" spans="1:16" ht="15.75" customHeight="1">
      <c r="A21" s="63"/>
      <c r="B21" s="56" t="s">
        <v>16</v>
      </c>
      <c r="C21" s="1" t="s">
        <v>674</v>
      </c>
      <c r="D21" s="1" t="s">
        <v>675</v>
      </c>
      <c r="E21" s="1"/>
      <c r="F21" s="1"/>
      <c r="G21" s="5"/>
      <c r="H21" s="5"/>
      <c r="I21" s="58">
        <v>0</v>
      </c>
      <c r="J21" s="58">
        <v>0</v>
      </c>
      <c r="K21" s="58">
        <v>6</v>
      </c>
      <c r="L21" s="58">
        <v>8</v>
      </c>
      <c r="M21" s="58">
        <v>0</v>
      </c>
      <c r="N21" s="58">
        <v>0</v>
      </c>
      <c r="O21" s="69">
        <f>24-I21-J21-K21-L21-M21-N21</f>
        <v>10</v>
      </c>
      <c r="P21" s="69">
        <f>+I21+J21+K21+L21+M21+N21+O21</f>
        <v>24</v>
      </c>
    </row>
    <row r="22" spans="1:16" ht="15.75" customHeight="1">
      <c r="A22" s="34" t="s">
        <v>88</v>
      </c>
      <c r="B22" s="57"/>
      <c r="C22" s="1" t="s">
        <v>193</v>
      </c>
      <c r="D22" s="1" t="s">
        <v>676</v>
      </c>
      <c r="E22" s="1"/>
      <c r="F22" s="1"/>
      <c r="G22" s="5"/>
      <c r="H22" s="5"/>
      <c r="I22" s="59"/>
      <c r="J22" s="59"/>
      <c r="K22" s="59"/>
      <c r="L22" s="59"/>
      <c r="M22" s="59"/>
      <c r="N22" s="59"/>
      <c r="O22" s="70"/>
      <c r="P22" s="70"/>
    </row>
    <row r="23" spans="1:16" ht="15.75" customHeight="1">
      <c r="A23" s="56" t="s">
        <v>36</v>
      </c>
      <c r="B23" s="56" t="s">
        <v>28</v>
      </c>
      <c r="C23" s="1" t="s">
        <v>753</v>
      </c>
      <c r="D23" s="1" t="s">
        <v>766</v>
      </c>
      <c r="E23" s="1" t="s">
        <v>751</v>
      </c>
      <c r="F23" s="1" t="s">
        <v>777</v>
      </c>
      <c r="G23" s="5" t="s">
        <v>763</v>
      </c>
      <c r="H23" s="5"/>
      <c r="I23" s="60">
        <v>10</v>
      </c>
      <c r="J23" s="62">
        <v>12</v>
      </c>
      <c r="K23" s="62">
        <v>8</v>
      </c>
      <c r="L23" s="60">
        <v>6</v>
      </c>
      <c r="M23" s="62">
        <v>0</v>
      </c>
      <c r="N23" s="62">
        <v>5</v>
      </c>
      <c r="O23" s="69">
        <f>45-I23-J23-K23-L23-M23-N23</f>
        <v>4</v>
      </c>
      <c r="P23" s="69">
        <f>+I23+J23+K23+L23+M23+N23+O23</f>
        <v>45</v>
      </c>
    </row>
    <row r="24" spans="1:16" ht="15.75" customHeight="1">
      <c r="A24" s="63"/>
      <c r="B24" s="57"/>
      <c r="C24" s="1" t="s">
        <v>774</v>
      </c>
      <c r="D24" s="1" t="s">
        <v>775</v>
      </c>
      <c r="E24" s="1" t="s">
        <v>776</v>
      </c>
      <c r="F24" s="1" t="s">
        <v>778</v>
      </c>
      <c r="G24" s="5" t="s">
        <v>779</v>
      </c>
      <c r="H24" s="5"/>
      <c r="I24" s="61"/>
      <c r="J24" s="59"/>
      <c r="K24" s="59"/>
      <c r="L24" s="61"/>
      <c r="M24" s="59"/>
      <c r="N24" s="59"/>
      <c r="O24" s="70"/>
      <c r="P24" s="70"/>
    </row>
    <row r="25" spans="1:16" ht="15.75" customHeight="1">
      <c r="A25" s="63"/>
      <c r="B25" s="56" t="s">
        <v>16</v>
      </c>
      <c r="C25" s="1" t="s">
        <v>780</v>
      </c>
      <c r="D25" s="1" t="s">
        <v>769</v>
      </c>
      <c r="E25" s="1" t="s">
        <v>757</v>
      </c>
      <c r="F25" s="1" t="s">
        <v>784</v>
      </c>
      <c r="G25" s="5" t="s">
        <v>53</v>
      </c>
      <c r="H25" s="5"/>
      <c r="I25" s="62">
        <v>0</v>
      </c>
      <c r="J25" s="58">
        <v>6</v>
      </c>
      <c r="K25" s="58">
        <v>8</v>
      </c>
      <c r="L25" s="62">
        <v>3</v>
      </c>
      <c r="M25" s="58">
        <v>0</v>
      </c>
      <c r="N25" s="58">
        <v>4</v>
      </c>
      <c r="O25" s="69">
        <f>24-I25-J25-K25-L25-M25-N25</f>
        <v>3</v>
      </c>
      <c r="P25" s="69">
        <f>+I25+J25+K25+L25+M25+N25+O25</f>
        <v>24</v>
      </c>
    </row>
    <row r="26" spans="1:16" ht="15.75" customHeight="1">
      <c r="A26" s="57"/>
      <c r="B26" s="57"/>
      <c r="C26" s="4" t="s">
        <v>781</v>
      </c>
      <c r="D26" s="1" t="s">
        <v>782</v>
      </c>
      <c r="E26" s="1" t="s">
        <v>783</v>
      </c>
      <c r="F26" s="1" t="s">
        <v>785</v>
      </c>
      <c r="G26" s="5" t="s">
        <v>53</v>
      </c>
      <c r="H26" s="5"/>
      <c r="I26" s="59"/>
      <c r="J26" s="59"/>
      <c r="K26" s="59"/>
      <c r="L26" s="59"/>
      <c r="M26" s="59"/>
      <c r="N26" s="59"/>
      <c r="O26" s="70"/>
      <c r="P26" s="70"/>
    </row>
    <row r="27" spans="1:16" ht="15">
      <c r="A27" s="56" t="s">
        <v>31</v>
      </c>
      <c r="B27" s="56" t="s">
        <v>28</v>
      </c>
      <c r="C27" s="40" t="s">
        <v>716</v>
      </c>
      <c r="D27" s="1" t="s">
        <v>693</v>
      </c>
      <c r="E27" s="1" t="s">
        <v>719</v>
      </c>
      <c r="F27" s="1" t="s">
        <v>721</v>
      </c>
      <c r="G27" s="5" t="s">
        <v>598</v>
      </c>
      <c r="H27" s="5"/>
      <c r="I27" s="60">
        <v>5</v>
      </c>
      <c r="J27" s="62">
        <v>6</v>
      </c>
      <c r="K27" s="62">
        <v>12</v>
      </c>
      <c r="L27" s="60">
        <v>8</v>
      </c>
      <c r="M27" s="62">
        <v>0</v>
      </c>
      <c r="N27" s="62">
        <v>10</v>
      </c>
      <c r="O27" s="69">
        <f>45-I27-J27-K27-L27-M27-N27</f>
        <v>4</v>
      </c>
      <c r="P27" s="69">
        <f>+I27+J27+K27+L27+M27+N27+O27</f>
        <v>45</v>
      </c>
    </row>
    <row r="28" spans="1:16" ht="15.75" customHeight="1">
      <c r="A28" s="63"/>
      <c r="B28" s="57"/>
      <c r="C28" s="1" t="s">
        <v>717</v>
      </c>
      <c r="D28" s="1" t="s">
        <v>718</v>
      </c>
      <c r="E28" s="1" t="s">
        <v>720</v>
      </c>
      <c r="F28" s="1" t="s">
        <v>722</v>
      </c>
      <c r="G28" s="5" t="s">
        <v>723</v>
      </c>
      <c r="H28" s="5"/>
      <c r="I28" s="61"/>
      <c r="J28" s="59"/>
      <c r="K28" s="59"/>
      <c r="L28" s="61"/>
      <c r="M28" s="59"/>
      <c r="N28" s="59"/>
      <c r="O28" s="70"/>
      <c r="P28" s="70"/>
    </row>
    <row r="29" spans="1:16" ht="15.75" customHeight="1">
      <c r="A29" s="63"/>
      <c r="B29" s="56" t="s">
        <v>16</v>
      </c>
      <c r="C29" s="1" t="s">
        <v>724</v>
      </c>
      <c r="D29" s="14" t="s">
        <v>726</v>
      </c>
      <c r="E29" s="1" t="s">
        <v>728</v>
      </c>
      <c r="F29" s="1" t="s">
        <v>579</v>
      </c>
      <c r="G29" s="5" t="s">
        <v>731</v>
      </c>
      <c r="H29" s="5"/>
      <c r="I29" s="62">
        <v>3</v>
      </c>
      <c r="J29" s="58">
        <v>2</v>
      </c>
      <c r="K29" s="58">
        <v>8</v>
      </c>
      <c r="L29" s="62">
        <v>4</v>
      </c>
      <c r="M29" s="58">
        <v>0</v>
      </c>
      <c r="N29" s="58">
        <v>6</v>
      </c>
      <c r="O29" s="69">
        <f>24-I29-J29-K29-L29-M29-N29</f>
        <v>1</v>
      </c>
      <c r="P29" s="69">
        <f>+I29+J29+K29+L29+M29+N29+O29</f>
        <v>24</v>
      </c>
    </row>
    <row r="30" spans="1:16" ht="15.75" customHeight="1">
      <c r="A30" s="57"/>
      <c r="B30" s="57"/>
      <c r="C30" s="4" t="s">
        <v>725</v>
      </c>
      <c r="D30" s="1" t="s">
        <v>727</v>
      </c>
      <c r="E30" s="4" t="s">
        <v>729</v>
      </c>
      <c r="F30" s="1" t="s">
        <v>730</v>
      </c>
      <c r="G30" s="5" t="s">
        <v>732</v>
      </c>
      <c r="H30" s="5"/>
      <c r="I30" s="59"/>
      <c r="J30" s="59"/>
      <c r="K30" s="59"/>
      <c r="L30" s="59"/>
      <c r="M30" s="59"/>
      <c r="N30" s="59"/>
      <c r="O30" s="70"/>
      <c r="P30" s="70"/>
    </row>
    <row r="31" spans="1:16" ht="15.75" customHeight="1">
      <c r="A31" s="56" t="s">
        <v>13</v>
      </c>
      <c r="B31" s="56" t="s">
        <v>28</v>
      </c>
      <c r="C31" s="1" t="s">
        <v>584</v>
      </c>
      <c r="D31" s="1" t="s">
        <v>598</v>
      </c>
      <c r="E31" s="1" t="s">
        <v>600</v>
      </c>
      <c r="F31" s="5" t="s">
        <v>602</v>
      </c>
      <c r="G31" s="5" t="s">
        <v>604</v>
      </c>
      <c r="H31" s="1"/>
      <c r="I31" s="76">
        <v>10</v>
      </c>
      <c r="J31" s="62">
        <v>6</v>
      </c>
      <c r="K31" s="62">
        <v>8</v>
      </c>
      <c r="L31" s="60">
        <v>12</v>
      </c>
      <c r="M31" s="62">
        <v>0</v>
      </c>
      <c r="N31" s="62">
        <v>5</v>
      </c>
      <c r="O31" s="69">
        <f>45-I31-J31-K31-L31-M31-N31</f>
        <v>4</v>
      </c>
      <c r="P31" s="69">
        <f>+I31+J31+K31+L31+M31+N31+O31</f>
        <v>45</v>
      </c>
    </row>
    <row r="32" spans="1:16" ht="15.75" customHeight="1">
      <c r="A32" s="63"/>
      <c r="B32" s="57"/>
      <c r="C32" s="1" t="s">
        <v>597</v>
      </c>
      <c r="D32" s="1" t="s">
        <v>599</v>
      </c>
      <c r="E32" s="1" t="s">
        <v>601</v>
      </c>
      <c r="F32" s="5" t="s">
        <v>603</v>
      </c>
      <c r="G32" s="5" t="s">
        <v>605</v>
      </c>
      <c r="H32" s="1"/>
      <c r="I32" s="77"/>
      <c r="J32" s="59"/>
      <c r="K32" s="59"/>
      <c r="L32" s="61"/>
      <c r="M32" s="59"/>
      <c r="N32" s="59"/>
      <c r="O32" s="70"/>
      <c r="P32" s="70"/>
    </row>
    <row r="33" spans="1:16" ht="15.75" customHeight="1">
      <c r="A33" s="63"/>
      <c r="B33" s="56" t="s">
        <v>16</v>
      </c>
      <c r="C33" s="1" t="s">
        <v>606</v>
      </c>
      <c r="D33" s="1" t="s">
        <v>608</v>
      </c>
      <c r="E33" s="1" t="s">
        <v>610</v>
      </c>
      <c r="F33" s="1" t="s">
        <v>581</v>
      </c>
      <c r="G33" s="5"/>
      <c r="H33" s="5"/>
      <c r="I33" s="58">
        <v>4</v>
      </c>
      <c r="J33" s="58">
        <v>0</v>
      </c>
      <c r="K33" s="58">
        <v>6</v>
      </c>
      <c r="L33" s="58">
        <v>8</v>
      </c>
      <c r="M33" s="58">
        <v>0</v>
      </c>
      <c r="N33" s="58">
        <v>3</v>
      </c>
      <c r="O33" s="69">
        <f>24-I33-J33-K33-L33-M33-N33</f>
        <v>3</v>
      </c>
      <c r="P33" s="69">
        <f>+I33+J33+K33+L33+M33+N33+O33</f>
        <v>24</v>
      </c>
    </row>
    <row r="34" spans="1:16" ht="15.75" customHeight="1">
      <c r="A34" s="57"/>
      <c r="B34" s="57"/>
      <c r="C34" s="1" t="s">
        <v>607</v>
      </c>
      <c r="D34" s="1" t="s">
        <v>609</v>
      </c>
      <c r="E34" s="1" t="s">
        <v>611</v>
      </c>
      <c r="F34" s="1" t="s">
        <v>612</v>
      </c>
      <c r="G34" s="5"/>
      <c r="H34" s="5"/>
      <c r="I34" s="59"/>
      <c r="J34" s="59"/>
      <c r="K34" s="59"/>
      <c r="L34" s="59"/>
      <c r="M34" s="59"/>
      <c r="N34" s="59"/>
      <c r="O34" s="70"/>
      <c r="P34" s="70"/>
    </row>
    <row r="35" spans="1:16" ht="15.75" customHeight="1">
      <c r="A35" s="56" t="s">
        <v>4</v>
      </c>
      <c r="B35" s="56" t="s">
        <v>28</v>
      </c>
      <c r="C35" s="1" t="s">
        <v>631</v>
      </c>
      <c r="D35" s="1" t="s">
        <v>633</v>
      </c>
      <c r="E35" s="1" t="s">
        <v>635</v>
      </c>
      <c r="F35" s="1" t="s">
        <v>637</v>
      </c>
      <c r="G35" s="5" t="s">
        <v>639</v>
      </c>
      <c r="H35" s="5"/>
      <c r="I35" s="60">
        <v>8</v>
      </c>
      <c r="J35" s="62">
        <v>5</v>
      </c>
      <c r="K35" s="62">
        <v>10</v>
      </c>
      <c r="L35" s="60">
        <v>6</v>
      </c>
      <c r="M35" s="62">
        <v>0</v>
      </c>
      <c r="N35" s="62">
        <v>12</v>
      </c>
      <c r="O35" s="69">
        <f>45-I35-J35-K35-L35-M35-N35</f>
        <v>4</v>
      </c>
      <c r="P35" s="69">
        <f>+I35+J35+K35+L35+M35+N35+O35</f>
        <v>45</v>
      </c>
    </row>
    <row r="36" spans="1:16" ht="15.75" customHeight="1">
      <c r="A36" s="63"/>
      <c r="B36" s="57"/>
      <c r="C36" s="1" t="s">
        <v>632</v>
      </c>
      <c r="D36" s="1" t="s">
        <v>634</v>
      </c>
      <c r="E36" s="1" t="s">
        <v>636</v>
      </c>
      <c r="F36" s="1" t="s">
        <v>638</v>
      </c>
      <c r="G36" s="5" t="s">
        <v>640</v>
      </c>
      <c r="H36" s="5"/>
      <c r="I36" s="61"/>
      <c r="J36" s="59"/>
      <c r="K36" s="59"/>
      <c r="L36" s="61"/>
      <c r="M36" s="59"/>
      <c r="N36" s="59"/>
      <c r="O36" s="70"/>
      <c r="P36" s="70"/>
    </row>
    <row r="37" spans="1:16" ht="15.75" customHeight="1">
      <c r="A37" s="63"/>
      <c r="B37" s="56" t="s">
        <v>16</v>
      </c>
      <c r="C37" s="1" t="s">
        <v>641</v>
      </c>
      <c r="D37" s="1" t="s">
        <v>643</v>
      </c>
      <c r="E37" s="5" t="s">
        <v>645</v>
      </c>
      <c r="F37" s="1" t="s">
        <v>647</v>
      </c>
      <c r="G37" s="5" t="s">
        <v>649</v>
      </c>
      <c r="H37" s="5"/>
      <c r="I37" s="60">
        <v>6</v>
      </c>
      <c r="J37" s="58">
        <v>4</v>
      </c>
      <c r="K37" s="58">
        <v>8</v>
      </c>
      <c r="L37" s="60">
        <v>3</v>
      </c>
      <c r="M37" s="58">
        <v>0</v>
      </c>
      <c r="N37" s="58">
        <v>2</v>
      </c>
      <c r="O37" s="69">
        <f>24-I37-J37-K37-L37-M37-N37</f>
        <v>1</v>
      </c>
      <c r="P37" s="69">
        <f>+I37+J37+K37+L37+M37+N37+O37</f>
        <v>24</v>
      </c>
    </row>
    <row r="38" spans="1:16" ht="15.75" customHeight="1">
      <c r="A38" s="57"/>
      <c r="B38" s="57"/>
      <c r="C38" s="1" t="s">
        <v>642</v>
      </c>
      <c r="D38" s="1" t="s">
        <v>644</v>
      </c>
      <c r="E38" s="5" t="s">
        <v>646</v>
      </c>
      <c r="F38" s="1" t="s">
        <v>648</v>
      </c>
      <c r="G38" s="5" t="s">
        <v>650</v>
      </c>
      <c r="H38" s="5"/>
      <c r="I38" s="61"/>
      <c r="J38" s="59"/>
      <c r="K38" s="59"/>
      <c r="L38" s="61"/>
      <c r="M38" s="59"/>
      <c r="N38" s="59"/>
      <c r="O38" s="70"/>
      <c r="P38" s="70"/>
    </row>
    <row r="39" spans="1:16" ht="15.75" customHeight="1">
      <c r="A39" s="33" t="s">
        <v>88</v>
      </c>
      <c r="B39" s="56" t="s">
        <v>28</v>
      </c>
      <c r="C39" s="1" t="s">
        <v>564</v>
      </c>
      <c r="D39" s="1" t="s">
        <v>584</v>
      </c>
      <c r="E39" s="1" t="s">
        <v>586</v>
      </c>
      <c r="F39" s="1" t="s">
        <v>571</v>
      </c>
      <c r="G39" s="5" t="s">
        <v>569</v>
      </c>
      <c r="H39" s="5"/>
      <c r="I39" s="60">
        <v>12</v>
      </c>
      <c r="J39" s="62">
        <v>6</v>
      </c>
      <c r="K39" s="62">
        <v>8</v>
      </c>
      <c r="L39" s="60">
        <v>10</v>
      </c>
      <c r="M39" s="62">
        <v>0</v>
      </c>
      <c r="N39" s="62">
        <v>5</v>
      </c>
      <c r="O39" s="69">
        <f>45-I39-J39-K39-L39-M39-N39</f>
        <v>4</v>
      </c>
      <c r="P39" s="69">
        <f>+I39+J39+K39+L39+M39+N39+O39</f>
        <v>45</v>
      </c>
    </row>
    <row r="40" spans="1:16" ht="15.75" customHeight="1">
      <c r="A40" s="63" t="s">
        <v>2</v>
      </c>
      <c r="B40" s="57"/>
      <c r="C40" s="4" t="s">
        <v>583</v>
      </c>
      <c r="D40" s="1" t="s">
        <v>585</v>
      </c>
      <c r="E40" s="1" t="s">
        <v>587</v>
      </c>
      <c r="F40" s="1" t="s">
        <v>339</v>
      </c>
      <c r="G40" s="48" t="s">
        <v>588</v>
      </c>
      <c r="H40" s="5"/>
      <c r="I40" s="61"/>
      <c r="J40" s="59"/>
      <c r="K40" s="59"/>
      <c r="L40" s="61"/>
      <c r="M40" s="59"/>
      <c r="N40" s="59"/>
      <c r="O40" s="70"/>
      <c r="P40" s="70"/>
    </row>
    <row r="41" spans="1:16" ht="15.75" customHeight="1">
      <c r="A41" s="63"/>
      <c r="B41" s="56" t="s">
        <v>16</v>
      </c>
      <c r="C41" s="1" t="s">
        <v>589</v>
      </c>
      <c r="D41" s="1" t="s">
        <v>567</v>
      </c>
      <c r="E41" s="1" t="s">
        <v>579</v>
      </c>
      <c r="F41" s="1" t="s">
        <v>592</v>
      </c>
      <c r="G41" s="5" t="s">
        <v>594</v>
      </c>
      <c r="H41" s="5"/>
      <c r="I41" s="58">
        <v>4</v>
      </c>
      <c r="J41" s="58">
        <v>3</v>
      </c>
      <c r="K41" s="58">
        <v>8</v>
      </c>
      <c r="L41" s="58">
        <v>6</v>
      </c>
      <c r="M41" s="58">
        <v>0</v>
      </c>
      <c r="N41" s="58">
        <v>2</v>
      </c>
      <c r="O41" s="69">
        <f>24-I41-J41-K41-L41-M41-N41</f>
        <v>1</v>
      </c>
      <c r="P41" s="69">
        <f>+I41+J41+K41+L41+M41+N41+O41</f>
        <v>24</v>
      </c>
    </row>
    <row r="42" spans="1:16" ht="15.75" customHeight="1">
      <c r="A42" s="34" t="s">
        <v>88</v>
      </c>
      <c r="B42" s="57"/>
      <c r="C42" s="1" t="s">
        <v>590</v>
      </c>
      <c r="D42" s="1" t="s">
        <v>342</v>
      </c>
      <c r="E42" s="1" t="s">
        <v>591</v>
      </c>
      <c r="F42" s="1" t="s">
        <v>593</v>
      </c>
      <c r="G42" s="5" t="s">
        <v>595</v>
      </c>
      <c r="H42" s="5"/>
      <c r="I42" s="59"/>
      <c r="J42" s="59"/>
      <c r="K42" s="59"/>
      <c r="L42" s="59"/>
      <c r="M42" s="59"/>
      <c r="N42" s="59"/>
      <c r="O42" s="70"/>
      <c r="P42" s="70"/>
    </row>
    <row r="43" spans="1:16" ht="15.75" customHeight="1">
      <c r="A43" s="56" t="s">
        <v>14</v>
      </c>
      <c r="B43" s="56" t="s">
        <v>28</v>
      </c>
      <c r="C43" s="1" t="s">
        <v>651</v>
      </c>
      <c r="D43" s="1" t="s">
        <v>653</v>
      </c>
      <c r="E43" s="1" t="s">
        <v>655</v>
      </c>
      <c r="F43" s="1" t="s">
        <v>657</v>
      </c>
      <c r="G43" s="5" t="s">
        <v>659</v>
      </c>
      <c r="H43" s="5"/>
      <c r="I43" s="60">
        <v>8</v>
      </c>
      <c r="J43" s="62">
        <v>6</v>
      </c>
      <c r="K43" s="62">
        <v>5</v>
      </c>
      <c r="L43" s="60">
        <v>10</v>
      </c>
      <c r="M43" s="62">
        <v>0</v>
      </c>
      <c r="N43" s="62">
        <v>12</v>
      </c>
      <c r="O43" s="69">
        <f>45-I43-J43-K43-L43-M43-N43</f>
        <v>4</v>
      </c>
      <c r="P43" s="69">
        <f>+I43+J43+K43+L43+M43+N43+O43</f>
        <v>45</v>
      </c>
    </row>
    <row r="44" spans="1:16" ht="15.75" customHeight="1">
      <c r="A44" s="63"/>
      <c r="B44" s="57"/>
      <c r="C44" s="1" t="s">
        <v>652</v>
      </c>
      <c r="D44" s="1" t="s">
        <v>654</v>
      </c>
      <c r="E44" s="1" t="s">
        <v>656</v>
      </c>
      <c r="F44" s="1" t="s">
        <v>658</v>
      </c>
      <c r="G44" s="5" t="s">
        <v>660</v>
      </c>
      <c r="H44" s="5"/>
      <c r="I44" s="61"/>
      <c r="J44" s="59"/>
      <c r="K44" s="59"/>
      <c r="L44" s="61"/>
      <c r="M44" s="59"/>
      <c r="N44" s="59"/>
      <c r="O44" s="70"/>
      <c r="P44" s="70"/>
    </row>
    <row r="45" spans="1:16" ht="15.75" customHeight="1">
      <c r="A45" s="63"/>
      <c r="B45" s="56" t="s">
        <v>16</v>
      </c>
      <c r="C45" s="1" t="s">
        <v>661</v>
      </c>
      <c r="D45" s="1" t="s">
        <v>663</v>
      </c>
      <c r="E45" s="1"/>
      <c r="F45" s="1"/>
      <c r="G45" s="5"/>
      <c r="H45" s="5"/>
      <c r="I45" s="58">
        <v>0</v>
      </c>
      <c r="J45" s="58">
        <v>0</v>
      </c>
      <c r="K45" s="58">
        <v>0</v>
      </c>
      <c r="L45" s="58">
        <v>6</v>
      </c>
      <c r="M45" s="58">
        <v>0</v>
      </c>
      <c r="N45" s="58">
        <v>8</v>
      </c>
      <c r="O45" s="69">
        <f>24-I45-J45-K45-L45-M45-N45</f>
        <v>10</v>
      </c>
      <c r="P45" s="69">
        <f>+I45+J45+K45+L45+M45+N45+O45</f>
        <v>24</v>
      </c>
    </row>
    <row r="46" spans="1:16" ht="15.75" customHeight="1">
      <c r="A46" s="57"/>
      <c r="B46" s="57"/>
      <c r="C46" s="1" t="s">
        <v>662</v>
      </c>
      <c r="D46" s="1" t="s">
        <v>800</v>
      </c>
      <c r="E46" s="1"/>
      <c r="F46" s="1"/>
      <c r="G46" s="5"/>
      <c r="H46" s="5"/>
      <c r="I46" s="59"/>
      <c r="J46" s="59"/>
      <c r="K46" s="59"/>
      <c r="L46" s="59"/>
      <c r="M46" s="59"/>
      <c r="N46" s="59"/>
      <c r="O46" s="70"/>
      <c r="P46" s="70"/>
    </row>
    <row r="47" spans="1:16" ht="15.75" customHeight="1">
      <c r="A47" s="56" t="s">
        <v>37</v>
      </c>
      <c r="B47" s="56" t="s">
        <v>28</v>
      </c>
      <c r="C47" s="1" t="s">
        <v>631</v>
      </c>
      <c r="D47" s="1" t="s">
        <v>686</v>
      </c>
      <c r="E47" s="1" t="s">
        <v>688</v>
      </c>
      <c r="F47" s="1" t="s">
        <v>53</v>
      </c>
      <c r="G47" s="5" t="s">
        <v>53</v>
      </c>
      <c r="H47" s="5"/>
      <c r="I47" s="60">
        <v>0</v>
      </c>
      <c r="J47" s="62">
        <v>0</v>
      </c>
      <c r="K47" s="62">
        <v>10</v>
      </c>
      <c r="L47" s="60">
        <v>8</v>
      </c>
      <c r="M47" s="62">
        <v>0</v>
      </c>
      <c r="N47" s="62">
        <v>12</v>
      </c>
      <c r="O47" s="69">
        <f>45-I47-J47-K47-L47-M47-N47</f>
        <v>15</v>
      </c>
      <c r="P47" s="69">
        <f>+I47+J47+K47+L47+M47+N47+O47</f>
        <v>45</v>
      </c>
    </row>
    <row r="48" spans="1:16" ht="15.75" customHeight="1">
      <c r="A48" s="63"/>
      <c r="B48" s="57"/>
      <c r="C48" s="1" t="s">
        <v>685</v>
      </c>
      <c r="D48" s="1" t="s">
        <v>687</v>
      </c>
      <c r="E48" s="1" t="s">
        <v>689</v>
      </c>
      <c r="F48" s="1" t="s">
        <v>53</v>
      </c>
      <c r="G48" s="5" t="s">
        <v>53</v>
      </c>
      <c r="H48" s="5"/>
      <c r="I48" s="61"/>
      <c r="J48" s="59"/>
      <c r="K48" s="59"/>
      <c r="L48" s="61"/>
      <c r="M48" s="59"/>
      <c r="N48" s="59"/>
      <c r="O48" s="70"/>
      <c r="P48" s="70"/>
    </row>
    <row r="49" spans="1:16" ht="15.75" customHeight="1">
      <c r="A49" s="63"/>
      <c r="B49" s="56" t="s">
        <v>16</v>
      </c>
      <c r="C49" s="1" t="s">
        <v>690</v>
      </c>
      <c r="D49" s="1" t="s">
        <v>53</v>
      </c>
      <c r="E49" s="1"/>
      <c r="F49" s="1"/>
      <c r="G49" s="5"/>
      <c r="H49" s="5"/>
      <c r="I49" s="60">
        <v>0</v>
      </c>
      <c r="J49" s="58">
        <v>0</v>
      </c>
      <c r="K49" s="58">
        <v>8</v>
      </c>
      <c r="L49" s="60">
        <v>0</v>
      </c>
      <c r="M49" s="58">
        <v>0</v>
      </c>
      <c r="N49" s="58">
        <v>0</v>
      </c>
      <c r="O49" s="69">
        <f>24-I49-J49-K49-L49-M49-N49</f>
        <v>16</v>
      </c>
      <c r="P49" s="69">
        <f>+I49+J49+K49+L49+M49+N49+O49</f>
        <v>24</v>
      </c>
    </row>
    <row r="50" spans="1:16" ht="15.75" customHeight="1">
      <c r="A50" s="57"/>
      <c r="B50" s="57"/>
      <c r="C50" s="1" t="s">
        <v>691</v>
      </c>
      <c r="D50" s="1" t="s">
        <v>53</v>
      </c>
      <c r="E50" s="1"/>
      <c r="F50" s="1"/>
      <c r="G50" s="5"/>
      <c r="H50" s="5"/>
      <c r="I50" s="61"/>
      <c r="J50" s="59"/>
      <c r="K50" s="59"/>
      <c r="L50" s="61"/>
      <c r="M50" s="59"/>
      <c r="N50" s="59"/>
      <c r="O50" s="70"/>
      <c r="P50" s="70"/>
    </row>
    <row r="51" spans="1:16" ht="15.75" customHeight="1">
      <c r="A51" s="56" t="s">
        <v>33</v>
      </c>
      <c r="B51" s="56" t="s">
        <v>28</v>
      </c>
      <c r="C51" s="1" t="s">
        <v>705</v>
      </c>
      <c r="D51" s="1" t="s">
        <v>707</v>
      </c>
      <c r="E51" s="1" t="s">
        <v>709</v>
      </c>
      <c r="F51" s="1"/>
      <c r="G51" s="5"/>
      <c r="H51" s="5"/>
      <c r="I51" s="60">
        <v>10</v>
      </c>
      <c r="J51" s="62">
        <v>0</v>
      </c>
      <c r="K51" s="62">
        <v>8</v>
      </c>
      <c r="L51" s="60">
        <v>12</v>
      </c>
      <c r="M51" s="62">
        <v>0</v>
      </c>
      <c r="N51" s="62">
        <v>0</v>
      </c>
      <c r="O51" s="69">
        <f>45-I51-J51-K51-L51-M51-N51</f>
        <v>15</v>
      </c>
      <c r="P51" s="69">
        <f>+I51+J51+K51+L51+M51+N51+O51</f>
        <v>45</v>
      </c>
    </row>
    <row r="52" spans="1:16" ht="15.75" customHeight="1">
      <c r="A52" s="63"/>
      <c r="B52" s="57"/>
      <c r="C52" s="1" t="s">
        <v>706</v>
      </c>
      <c r="D52" s="1" t="s">
        <v>708</v>
      </c>
      <c r="E52" s="1" t="s">
        <v>710</v>
      </c>
      <c r="F52" s="1"/>
      <c r="G52" s="5"/>
      <c r="H52" s="5"/>
      <c r="I52" s="61"/>
      <c r="J52" s="59"/>
      <c r="K52" s="59"/>
      <c r="L52" s="61"/>
      <c r="M52" s="59"/>
      <c r="N52" s="59"/>
      <c r="O52" s="70"/>
      <c r="P52" s="70"/>
    </row>
    <row r="53" spans="1:16" ht="15.75" customHeight="1">
      <c r="A53" s="63"/>
      <c r="B53" s="56" t="s">
        <v>16</v>
      </c>
      <c r="C53" s="1" t="s">
        <v>711</v>
      </c>
      <c r="D53" s="1" t="s">
        <v>713</v>
      </c>
      <c r="E53" s="1" t="s">
        <v>715</v>
      </c>
      <c r="F53" s="1"/>
      <c r="G53" s="5"/>
      <c r="H53" s="5"/>
      <c r="I53" s="58">
        <v>6</v>
      </c>
      <c r="J53" s="58">
        <v>0</v>
      </c>
      <c r="K53" s="58">
        <v>4</v>
      </c>
      <c r="L53" s="58">
        <v>8</v>
      </c>
      <c r="M53" s="58">
        <v>0</v>
      </c>
      <c r="N53" s="58">
        <v>0</v>
      </c>
      <c r="O53" s="69">
        <f>24-I53-J53-K53-L53-M53-N53</f>
        <v>6</v>
      </c>
      <c r="P53" s="69">
        <f>+I53+J53+K53+L53+M53+N53+O53</f>
        <v>24</v>
      </c>
    </row>
    <row r="54" spans="1:16" ht="15.75" customHeight="1">
      <c r="A54" s="57"/>
      <c r="B54" s="57"/>
      <c r="C54" s="1" t="s">
        <v>712</v>
      </c>
      <c r="D54" s="1" t="s">
        <v>714</v>
      </c>
      <c r="E54" s="1" t="s">
        <v>227</v>
      </c>
      <c r="F54" s="1"/>
      <c r="G54" s="5"/>
      <c r="H54" s="5"/>
      <c r="I54" s="59"/>
      <c r="J54" s="59"/>
      <c r="K54" s="59"/>
      <c r="L54" s="59"/>
      <c r="M54" s="59"/>
      <c r="N54" s="59"/>
      <c r="O54" s="70"/>
      <c r="P54" s="70"/>
    </row>
    <row r="55" spans="1:16" ht="15.75" customHeight="1">
      <c r="A55" s="56" t="s">
        <v>21</v>
      </c>
      <c r="B55" s="56"/>
      <c r="C55" s="1" t="s">
        <v>56</v>
      </c>
      <c r="D55" s="1" t="s">
        <v>82</v>
      </c>
      <c r="E55" s="1" t="s">
        <v>81</v>
      </c>
      <c r="F55" s="1" t="s">
        <v>44</v>
      </c>
      <c r="G55" s="5"/>
      <c r="H55" s="5"/>
      <c r="I55" s="60">
        <v>0</v>
      </c>
      <c r="J55" s="62">
        <v>8</v>
      </c>
      <c r="K55" s="62">
        <v>12</v>
      </c>
      <c r="L55" s="60">
        <v>10</v>
      </c>
      <c r="M55" s="62">
        <v>0</v>
      </c>
      <c r="N55" s="62">
        <v>6</v>
      </c>
      <c r="O55" s="69">
        <f>45-I55-J55-K55-L55-M55-N55</f>
        <v>9</v>
      </c>
      <c r="P55" s="69">
        <f>+I55+J55+K55+L55+M55+N55+O55</f>
        <v>45</v>
      </c>
    </row>
    <row r="56" spans="1:16" ht="15.75" customHeight="1">
      <c r="A56" s="57"/>
      <c r="B56" s="57"/>
      <c r="C56" s="4">
        <v>44.3</v>
      </c>
      <c r="D56" s="15">
        <v>46</v>
      </c>
      <c r="E56" s="15">
        <v>46</v>
      </c>
      <c r="F56" s="15">
        <v>47.4</v>
      </c>
      <c r="G56" s="21"/>
      <c r="H56" s="5"/>
      <c r="I56" s="61"/>
      <c r="J56" s="59"/>
      <c r="K56" s="59"/>
      <c r="L56" s="61"/>
      <c r="M56" s="59"/>
      <c r="N56" s="59"/>
      <c r="O56" s="70"/>
      <c r="P56" s="70"/>
    </row>
    <row r="57" spans="1:16" ht="15.75" customHeight="1">
      <c r="A57" s="56" t="s">
        <v>22</v>
      </c>
      <c r="B57" s="56"/>
      <c r="C57" s="1" t="s">
        <v>56</v>
      </c>
      <c r="D57" s="1" t="s">
        <v>81</v>
      </c>
      <c r="E57" s="1" t="s">
        <v>44</v>
      </c>
      <c r="F57" s="1" t="s">
        <v>53</v>
      </c>
      <c r="G57" s="1"/>
      <c r="H57" s="1"/>
      <c r="I57" s="76">
        <v>0</v>
      </c>
      <c r="J57" s="58">
        <v>10</v>
      </c>
      <c r="K57" s="58">
        <v>12</v>
      </c>
      <c r="L57" s="60">
        <v>0</v>
      </c>
      <c r="M57" s="58">
        <v>0</v>
      </c>
      <c r="N57" s="58">
        <v>8</v>
      </c>
      <c r="O57" s="69">
        <f>45-I57-J57-K57-L57-M57-N57</f>
        <v>15</v>
      </c>
      <c r="P57" s="69">
        <f>+I57+J57+K57+L57+M57+N57+O57</f>
        <v>45</v>
      </c>
    </row>
    <row r="58" spans="1:16" ht="15.75" customHeight="1">
      <c r="A58" s="57"/>
      <c r="B58" s="57"/>
      <c r="C58" s="25" t="s">
        <v>796</v>
      </c>
      <c r="D58" s="25" t="s">
        <v>797</v>
      </c>
      <c r="E58" s="25" t="s">
        <v>798</v>
      </c>
      <c r="F58" s="26" t="s">
        <v>53</v>
      </c>
      <c r="G58" s="26"/>
      <c r="H58" s="1"/>
      <c r="I58" s="77"/>
      <c r="J58" s="59"/>
      <c r="K58" s="59"/>
      <c r="L58" s="61"/>
      <c r="M58" s="59"/>
      <c r="N58" s="59"/>
      <c r="O58" s="70"/>
      <c r="P58" s="70"/>
    </row>
    <row r="59" spans="1:16" ht="15.75" customHeight="1">
      <c r="A59" s="56" t="s">
        <v>10</v>
      </c>
      <c r="B59" s="56" t="s">
        <v>28</v>
      </c>
      <c r="C59" s="14" t="s">
        <v>726</v>
      </c>
      <c r="D59" s="1" t="s">
        <v>598</v>
      </c>
      <c r="E59" s="1" t="s">
        <v>735</v>
      </c>
      <c r="F59" s="1" t="s">
        <v>600</v>
      </c>
      <c r="G59" s="5" t="s">
        <v>53</v>
      </c>
      <c r="H59" s="5" t="s">
        <v>53</v>
      </c>
      <c r="I59" s="60">
        <v>10</v>
      </c>
      <c r="J59" s="62">
        <v>0</v>
      </c>
      <c r="K59" s="62">
        <v>6</v>
      </c>
      <c r="L59" s="60">
        <v>8</v>
      </c>
      <c r="M59" s="62">
        <v>0</v>
      </c>
      <c r="N59" s="62">
        <v>12</v>
      </c>
      <c r="O59" s="69">
        <f>45-I59-J59-K59-L59-M59-N59</f>
        <v>9</v>
      </c>
      <c r="P59" s="69">
        <f>+I59+J59+K59+L59+M59+N59+O59</f>
        <v>45</v>
      </c>
    </row>
    <row r="60" spans="1:16" ht="15.75" customHeight="1">
      <c r="A60" s="63"/>
      <c r="B60" s="57"/>
      <c r="C60" s="4" t="s">
        <v>733</v>
      </c>
      <c r="D60" s="1" t="s">
        <v>734</v>
      </c>
      <c r="E60" s="1" t="s">
        <v>736</v>
      </c>
      <c r="F60" s="1" t="s">
        <v>737</v>
      </c>
      <c r="G60" s="5" t="s">
        <v>53</v>
      </c>
      <c r="H60" s="5" t="s">
        <v>53</v>
      </c>
      <c r="I60" s="61"/>
      <c r="J60" s="59"/>
      <c r="K60" s="59"/>
      <c r="L60" s="61"/>
      <c r="M60" s="59"/>
      <c r="N60" s="59"/>
      <c r="O60" s="70"/>
      <c r="P60" s="70"/>
    </row>
    <row r="61" spans="1:16" ht="15.75" customHeight="1">
      <c r="A61" s="63"/>
      <c r="B61" s="56" t="s">
        <v>16</v>
      </c>
      <c r="C61" s="1" t="s">
        <v>693</v>
      </c>
      <c r="D61" s="1" t="s">
        <v>670</v>
      </c>
      <c r="E61" s="1" t="s">
        <v>731</v>
      </c>
      <c r="F61" s="1" t="s">
        <v>666</v>
      </c>
      <c r="G61" s="5"/>
      <c r="H61" s="5"/>
      <c r="I61" s="60">
        <v>6</v>
      </c>
      <c r="J61" s="58">
        <v>4</v>
      </c>
      <c r="K61" s="58">
        <v>0</v>
      </c>
      <c r="L61" s="60">
        <v>3</v>
      </c>
      <c r="M61" s="58">
        <v>0</v>
      </c>
      <c r="N61" s="58">
        <v>8</v>
      </c>
      <c r="O61" s="69">
        <f>24-I61-J61-K61-L61-M61-N61</f>
        <v>3</v>
      </c>
      <c r="P61" s="69">
        <f>+I61+J61+K61+L61+M61+N61+O61</f>
        <v>24</v>
      </c>
    </row>
    <row r="62" spans="1:16" ht="15.75" customHeight="1">
      <c r="A62" s="57"/>
      <c r="B62" s="57"/>
      <c r="C62" s="1" t="s">
        <v>738</v>
      </c>
      <c r="D62" s="1" t="s">
        <v>739</v>
      </c>
      <c r="E62" s="1" t="s">
        <v>740</v>
      </c>
      <c r="F62" s="1" t="s">
        <v>741</v>
      </c>
      <c r="G62" s="5"/>
      <c r="H62" s="5"/>
      <c r="I62" s="61"/>
      <c r="J62" s="59"/>
      <c r="K62" s="59"/>
      <c r="L62" s="61"/>
      <c r="M62" s="59"/>
      <c r="N62" s="59"/>
      <c r="O62" s="70"/>
      <c r="P62" s="70"/>
    </row>
    <row r="63" spans="1:16" ht="15.75" customHeight="1">
      <c r="A63" s="56" t="s">
        <v>34</v>
      </c>
      <c r="B63" s="56" t="s">
        <v>28</v>
      </c>
      <c r="C63" s="1" t="s">
        <v>759</v>
      </c>
      <c r="D63" s="1" t="s">
        <v>761</v>
      </c>
      <c r="E63" s="5" t="s">
        <v>763</v>
      </c>
      <c r="F63" s="5" t="s">
        <v>747</v>
      </c>
      <c r="G63" s="5" t="s">
        <v>766</v>
      </c>
      <c r="H63" s="5" t="s">
        <v>53</v>
      </c>
      <c r="I63" s="60">
        <v>5</v>
      </c>
      <c r="J63" s="62">
        <v>10</v>
      </c>
      <c r="K63" s="62">
        <v>12</v>
      </c>
      <c r="L63" s="60">
        <v>6</v>
      </c>
      <c r="M63" s="62">
        <v>0</v>
      </c>
      <c r="N63" s="62">
        <v>8</v>
      </c>
      <c r="O63" s="69">
        <f>45-I63-J63-K63-L63-M63-N63</f>
        <v>4</v>
      </c>
      <c r="P63" s="69">
        <f>+I63+J63+K63+L63+M63+N63+O63</f>
        <v>45</v>
      </c>
    </row>
    <row r="64" spans="1:16" ht="15.75" customHeight="1">
      <c r="A64" s="63"/>
      <c r="B64" s="57"/>
      <c r="C64" s="1" t="s">
        <v>760</v>
      </c>
      <c r="D64" s="1" t="s">
        <v>762</v>
      </c>
      <c r="E64" s="5" t="s">
        <v>764</v>
      </c>
      <c r="F64" s="5" t="s">
        <v>765</v>
      </c>
      <c r="G64" s="5" t="s">
        <v>767</v>
      </c>
      <c r="H64" s="5" t="s">
        <v>53</v>
      </c>
      <c r="I64" s="61"/>
      <c r="J64" s="59"/>
      <c r="K64" s="59"/>
      <c r="L64" s="61"/>
      <c r="M64" s="59"/>
      <c r="N64" s="59"/>
      <c r="O64" s="70"/>
      <c r="P64" s="70"/>
    </row>
    <row r="65" spans="1:16" ht="15.75" customHeight="1">
      <c r="A65" s="63"/>
      <c r="B65" s="56" t="s">
        <v>16</v>
      </c>
      <c r="C65" s="1" t="s">
        <v>751</v>
      </c>
      <c r="D65" s="1" t="s">
        <v>769</v>
      </c>
      <c r="E65" s="1" t="s">
        <v>771</v>
      </c>
      <c r="F65" s="1" t="s">
        <v>757</v>
      </c>
      <c r="G65" s="5" t="s">
        <v>53</v>
      </c>
      <c r="H65" s="5"/>
      <c r="I65" s="58">
        <v>0</v>
      </c>
      <c r="J65" s="58">
        <v>6</v>
      </c>
      <c r="K65" s="58">
        <v>8</v>
      </c>
      <c r="L65" s="58">
        <v>4</v>
      </c>
      <c r="M65" s="58">
        <v>0</v>
      </c>
      <c r="N65" s="58">
        <v>3</v>
      </c>
      <c r="O65" s="69">
        <f>24-I65-J65-K65-L65-M65-N65</f>
        <v>3</v>
      </c>
      <c r="P65" s="69">
        <f>+I65+J65+K65+L65+M65+N65+O65</f>
        <v>24</v>
      </c>
    </row>
    <row r="66" spans="1:16" ht="15.75" customHeight="1">
      <c r="A66" s="57"/>
      <c r="B66" s="57"/>
      <c r="C66" s="4" t="s">
        <v>768</v>
      </c>
      <c r="D66" s="1" t="s">
        <v>770</v>
      </c>
      <c r="E66" s="1" t="s">
        <v>772</v>
      </c>
      <c r="F66" s="1" t="s">
        <v>773</v>
      </c>
      <c r="G66" s="5" t="s">
        <v>53</v>
      </c>
      <c r="H66" s="5"/>
      <c r="I66" s="59"/>
      <c r="J66" s="59"/>
      <c r="K66" s="59"/>
      <c r="L66" s="59"/>
      <c r="M66" s="59"/>
      <c r="N66" s="59"/>
      <c r="O66" s="70"/>
      <c r="P66" s="70"/>
    </row>
    <row r="67" spans="1:16" ht="15.75" customHeight="1">
      <c r="A67" s="56" t="s">
        <v>6</v>
      </c>
      <c r="B67" s="56" t="s">
        <v>28</v>
      </c>
      <c r="C67" s="1" t="s">
        <v>786</v>
      </c>
      <c r="D67" s="1" t="s">
        <v>788</v>
      </c>
      <c r="E67" s="1" t="s">
        <v>755</v>
      </c>
      <c r="F67" s="1" t="s">
        <v>791</v>
      </c>
      <c r="G67" s="5" t="s">
        <v>53</v>
      </c>
      <c r="H67" s="5" t="s">
        <v>53</v>
      </c>
      <c r="I67" s="60">
        <v>0</v>
      </c>
      <c r="J67" s="62">
        <v>10</v>
      </c>
      <c r="K67" s="62">
        <v>6</v>
      </c>
      <c r="L67" s="60">
        <v>8</v>
      </c>
      <c r="M67" s="62">
        <v>0</v>
      </c>
      <c r="N67" s="62">
        <v>12</v>
      </c>
      <c r="O67" s="69">
        <f>45-I67-J67-K67-L67-M67-N67</f>
        <v>9</v>
      </c>
      <c r="P67" s="69">
        <f>+I67+J67+K67+L67+M67+N67+O67</f>
        <v>45</v>
      </c>
    </row>
    <row r="68" spans="1:16" ht="15.75" customHeight="1">
      <c r="A68" s="63"/>
      <c r="B68" s="57"/>
      <c r="C68" s="1" t="s">
        <v>787</v>
      </c>
      <c r="D68" s="1" t="s">
        <v>789</v>
      </c>
      <c r="E68" s="1" t="s">
        <v>790</v>
      </c>
      <c r="F68" s="1" t="s">
        <v>792</v>
      </c>
      <c r="G68" s="5" t="s">
        <v>53</v>
      </c>
      <c r="H68" s="5" t="s">
        <v>53</v>
      </c>
      <c r="I68" s="61"/>
      <c r="J68" s="59"/>
      <c r="K68" s="59"/>
      <c r="L68" s="61"/>
      <c r="M68" s="59"/>
      <c r="N68" s="59"/>
      <c r="O68" s="70"/>
      <c r="P68" s="70"/>
    </row>
    <row r="69" spans="1:16" ht="15.75" customHeight="1">
      <c r="A69" s="63"/>
      <c r="B69" s="56" t="s">
        <v>16</v>
      </c>
      <c r="C69" s="1" t="s">
        <v>747</v>
      </c>
      <c r="D69" s="1" t="s">
        <v>619</v>
      </c>
      <c r="E69" s="1" t="s">
        <v>761</v>
      </c>
      <c r="F69" s="1" t="s">
        <v>53</v>
      </c>
      <c r="G69" s="5"/>
      <c r="H69" s="5"/>
      <c r="I69" s="58">
        <v>0</v>
      </c>
      <c r="J69" s="58">
        <v>4</v>
      </c>
      <c r="K69" s="58">
        <v>0</v>
      </c>
      <c r="L69" s="58">
        <v>8</v>
      </c>
      <c r="M69" s="58">
        <v>0</v>
      </c>
      <c r="N69" s="58">
        <v>6</v>
      </c>
      <c r="O69" s="69">
        <f>24-I69-J69-K69-L69-M69-N69</f>
        <v>6</v>
      </c>
      <c r="P69" s="69">
        <f>+I69+J69+K69+L69+M69+N69+O69</f>
        <v>24</v>
      </c>
    </row>
    <row r="70" spans="1:16" ht="15.75" customHeight="1">
      <c r="A70" s="57"/>
      <c r="B70" s="57"/>
      <c r="C70" s="1" t="s">
        <v>793</v>
      </c>
      <c r="D70" s="1" t="s">
        <v>794</v>
      </c>
      <c r="E70" s="1" t="s">
        <v>795</v>
      </c>
      <c r="F70" s="1" t="s">
        <v>53</v>
      </c>
      <c r="G70" s="5"/>
      <c r="H70" s="5"/>
      <c r="I70" s="59"/>
      <c r="J70" s="59"/>
      <c r="K70" s="59"/>
      <c r="L70" s="59"/>
      <c r="M70" s="59"/>
      <c r="N70" s="59"/>
      <c r="O70" s="70"/>
      <c r="P70" s="70"/>
    </row>
    <row r="71" spans="1:16" ht="15.75" customHeight="1">
      <c r="A71" s="56" t="s">
        <v>5</v>
      </c>
      <c r="B71" s="56" t="s">
        <v>28</v>
      </c>
      <c r="C71" s="1" t="s">
        <v>742</v>
      </c>
      <c r="D71" s="1" t="s">
        <v>573</v>
      </c>
      <c r="E71" s="1" t="s">
        <v>745</v>
      </c>
      <c r="F71" s="1" t="s">
        <v>747</v>
      </c>
      <c r="G71" s="5" t="s">
        <v>749</v>
      </c>
      <c r="H71" s="5" t="s">
        <v>53</v>
      </c>
      <c r="I71" s="60">
        <v>8</v>
      </c>
      <c r="J71" s="62">
        <v>10</v>
      </c>
      <c r="K71" s="62">
        <v>12</v>
      </c>
      <c r="L71" s="60">
        <v>6</v>
      </c>
      <c r="M71" s="62">
        <v>0</v>
      </c>
      <c r="N71" s="62">
        <v>5</v>
      </c>
      <c r="O71" s="69">
        <f>45-I71-J71-K71-L71-M71-N71</f>
        <v>4</v>
      </c>
      <c r="P71" s="69">
        <f>+I71+J71+K71+L71+M71+N71+O71</f>
        <v>45</v>
      </c>
    </row>
    <row r="72" spans="1:16" ht="15.75" customHeight="1">
      <c r="A72" s="63"/>
      <c r="B72" s="57"/>
      <c r="C72" s="4" t="s">
        <v>743</v>
      </c>
      <c r="D72" s="1" t="s">
        <v>744</v>
      </c>
      <c r="E72" s="1" t="s">
        <v>746</v>
      </c>
      <c r="F72" s="1" t="s">
        <v>748</v>
      </c>
      <c r="G72" s="5" t="s">
        <v>750</v>
      </c>
      <c r="H72" s="5" t="s">
        <v>53</v>
      </c>
      <c r="I72" s="61"/>
      <c r="J72" s="59"/>
      <c r="K72" s="59"/>
      <c r="L72" s="61"/>
      <c r="M72" s="64"/>
      <c r="N72" s="59"/>
      <c r="O72" s="70"/>
      <c r="P72" s="70"/>
    </row>
    <row r="73" spans="1:16" ht="15.75" customHeight="1">
      <c r="A73" s="63"/>
      <c r="B73" s="56" t="s">
        <v>16</v>
      </c>
      <c r="C73" s="1" t="s">
        <v>751</v>
      </c>
      <c r="D73" s="1" t="s">
        <v>753</v>
      </c>
      <c r="E73" s="1" t="s">
        <v>755</v>
      </c>
      <c r="F73" s="1" t="s">
        <v>757</v>
      </c>
      <c r="G73" s="5" t="s">
        <v>53</v>
      </c>
      <c r="H73" s="5"/>
      <c r="I73" s="58">
        <v>0</v>
      </c>
      <c r="J73" s="58">
        <v>6</v>
      </c>
      <c r="K73" s="58">
        <v>8</v>
      </c>
      <c r="L73" s="58">
        <v>4</v>
      </c>
      <c r="M73" s="58">
        <v>0</v>
      </c>
      <c r="N73" s="58">
        <v>3</v>
      </c>
      <c r="O73" s="69">
        <f>24-I73-J73-K73-L73-M73-N73</f>
        <v>3</v>
      </c>
      <c r="P73" s="69">
        <f>+I73+J73+K73+L73+M73+N73+O73</f>
        <v>24</v>
      </c>
    </row>
    <row r="74" spans="1:16" ht="15.75" customHeight="1" thickBot="1">
      <c r="A74" s="57"/>
      <c r="B74" s="57"/>
      <c r="C74" s="1" t="s">
        <v>752</v>
      </c>
      <c r="D74" s="1" t="s">
        <v>754</v>
      </c>
      <c r="E74" s="1" t="s">
        <v>756</v>
      </c>
      <c r="F74" s="1" t="s">
        <v>758</v>
      </c>
      <c r="G74" s="5" t="s">
        <v>53</v>
      </c>
      <c r="H74" s="5"/>
      <c r="I74" s="59"/>
      <c r="J74" s="59"/>
      <c r="K74" s="59"/>
      <c r="L74" s="59"/>
      <c r="M74" s="59"/>
      <c r="N74" s="59"/>
      <c r="O74" s="70"/>
      <c r="P74" s="70"/>
    </row>
    <row r="75" spans="6:16" ht="29.25" customHeight="1" thickBot="1" thickTop="1">
      <c r="F75" s="38" t="s">
        <v>23</v>
      </c>
      <c r="I75" s="39">
        <f aca="true" t="shared" si="0" ref="I75:P75">SUM(I3:I74)</f>
        <v>167</v>
      </c>
      <c r="J75" s="39">
        <f t="shared" si="0"/>
        <v>169</v>
      </c>
      <c r="K75" s="39">
        <f t="shared" si="0"/>
        <v>279</v>
      </c>
      <c r="L75" s="39">
        <f t="shared" si="0"/>
        <v>237</v>
      </c>
      <c r="M75" s="39">
        <f t="shared" si="0"/>
        <v>0</v>
      </c>
      <c r="N75" s="39">
        <f t="shared" si="0"/>
        <v>195</v>
      </c>
      <c r="O75" s="39">
        <f t="shared" si="0"/>
        <v>216</v>
      </c>
      <c r="P75" s="39">
        <f t="shared" si="0"/>
        <v>1263</v>
      </c>
    </row>
    <row r="76" ht="16.5" customHeight="1" thickTop="1">
      <c r="K76" s="2" t="s">
        <v>53</v>
      </c>
    </row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</sheetData>
  <sheetProtection/>
  <mergeCells count="345">
    <mergeCell ref="L55:L56"/>
    <mergeCell ref="L57:L58"/>
    <mergeCell ref="L25:L26"/>
    <mergeCell ref="L3:L4"/>
    <mergeCell ref="L5:L6"/>
    <mergeCell ref="L7:L8"/>
    <mergeCell ref="L9:L10"/>
    <mergeCell ref="L51:L52"/>
    <mergeCell ref="L41:L42"/>
    <mergeCell ref="L33:L34"/>
    <mergeCell ref="B73:B74"/>
    <mergeCell ref="B63:B64"/>
    <mergeCell ref="B65:B66"/>
    <mergeCell ref="B67:B68"/>
    <mergeCell ref="B71:B72"/>
    <mergeCell ref="B69:B70"/>
    <mergeCell ref="B13:B14"/>
    <mergeCell ref="A3:A6"/>
    <mergeCell ref="A7:A10"/>
    <mergeCell ref="A15:A18"/>
    <mergeCell ref="A12:A13"/>
    <mergeCell ref="B5:B6"/>
    <mergeCell ref="B7:B8"/>
    <mergeCell ref="B9:B10"/>
    <mergeCell ref="B11:B12"/>
    <mergeCell ref="B15:B16"/>
    <mergeCell ref="A20:A21"/>
    <mergeCell ref="A40:A41"/>
    <mergeCell ref="B39:B40"/>
    <mergeCell ref="B31:B32"/>
    <mergeCell ref="B33:B34"/>
    <mergeCell ref="B35:B36"/>
    <mergeCell ref="A23:A26"/>
    <mergeCell ref="A27:A30"/>
    <mergeCell ref="B37:B38"/>
    <mergeCell ref="A35:A38"/>
    <mergeCell ref="A55:A56"/>
    <mergeCell ref="B41:B42"/>
    <mergeCell ref="B51:B52"/>
    <mergeCell ref="A43:A46"/>
    <mergeCell ref="B45:B46"/>
    <mergeCell ref="B49:B50"/>
    <mergeCell ref="B43:B44"/>
    <mergeCell ref="B53:B54"/>
    <mergeCell ref="B55:B56"/>
    <mergeCell ref="A67:A70"/>
    <mergeCell ref="B19:B20"/>
    <mergeCell ref="A59:A62"/>
    <mergeCell ref="A47:A50"/>
    <mergeCell ref="A51:A54"/>
    <mergeCell ref="A63:A66"/>
    <mergeCell ref="B47:B48"/>
    <mergeCell ref="A31:A34"/>
    <mergeCell ref="B29:B30"/>
    <mergeCell ref="A57:A58"/>
    <mergeCell ref="B17:B18"/>
    <mergeCell ref="I21:I22"/>
    <mergeCell ref="J21:J22"/>
    <mergeCell ref="M37:M38"/>
    <mergeCell ref="B21:B22"/>
    <mergeCell ref="B23:B24"/>
    <mergeCell ref="J17:J18"/>
    <mergeCell ref="B25:B26"/>
    <mergeCell ref="I17:I18"/>
    <mergeCell ref="I25:I26"/>
    <mergeCell ref="N33:N34"/>
    <mergeCell ref="J33:J34"/>
    <mergeCell ref="K33:K34"/>
    <mergeCell ref="L29:L30"/>
    <mergeCell ref="N31:N32"/>
    <mergeCell ref="M31:M32"/>
    <mergeCell ref="L31:L32"/>
    <mergeCell ref="L35:L36"/>
    <mergeCell ref="K37:K38"/>
    <mergeCell ref="L37:L38"/>
    <mergeCell ref="J15:J16"/>
    <mergeCell ref="L15:L16"/>
    <mergeCell ref="L27:L28"/>
    <mergeCell ref="L23:L24"/>
    <mergeCell ref="L21:L22"/>
    <mergeCell ref="L19:L20"/>
    <mergeCell ref="J25:J26"/>
    <mergeCell ref="K69:K70"/>
    <mergeCell ref="M69:M70"/>
    <mergeCell ref="L69:L70"/>
    <mergeCell ref="M61:M62"/>
    <mergeCell ref="K65:K66"/>
    <mergeCell ref="I67:I68"/>
    <mergeCell ref="J67:J68"/>
    <mergeCell ref="K67:K68"/>
    <mergeCell ref="L67:L68"/>
    <mergeCell ref="I69:I70"/>
    <mergeCell ref="J69:J70"/>
    <mergeCell ref="J37:J38"/>
    <mergeCell ref="B27:B28"/>
    <mergeCell ref="B61:B62"/>
    <mergeCell ref="B57:B58"/>
    <mergeCell ref="B59:B60"/>
    <mergeCell ref="I65:I66"/>
    <mergeCell ref="J65:J66"/>
    <mergeCell ref="I61:I62"/>
    <mergeCell ref="I71:I72"/>
    <mergeCell ref="N73:N74"/>
    <mergeCell ref="J71:J72"/>
    <mergeCell ref="K71:K72"/>
    <mergeCell ref="I73:I74"/>
    <mergeCell ref="J73:J74"/>
    <mergeCell ref="K73:K74"/>
    <mergeCell ref="M73:M74"/>
    <mergeCell ref="L73:L74"/>
    <mergeCell ref="M71:M72"/>
    <mergeCell ref="P73:P74"/>
    <mergeCell ref="P15:P16"/>
    <mergeCell ref="N69:N70"/>
    <mergeCell ref="P69:P70"/>
    <mergeCell ref="N15:N16"/>
    <mergeCell ref="O73:O74"/>
    <mergeCell ref="P71:P72"/>
    <mergeCell ref="O69:O70"/>
    <mergeCell ref="N61:N62"/>
    <mergeCell ref="P61:P62"/>
    <mergeCell ref="N71:N72"/>
    <mergeCell ref="L71:L72"/>
    <mergeCell ref="P65:P66"/>
    <mergeCell ref="N67:N68"/>
    <mergeCell ref="P67:P68"/>
    <mergeCell ref="O65:O66"/>
    <mergeCell ref="O67:O68"/>
    <mergeCell ref="L65:L66"/>
    <mergeCell ref="O71:O72"/>
    <mergeCell ref="M67:M68"/>
    <mergeCell ref="N65:N66"/>
    <mergeCell ref="L63:L64"/>
    <mergeCell ref="N63:N64"/>
    <mergeCell ref="L61:L62"/>
    <mergeCell ref="M65:M66"/>
    <mergeCell ref="I63:I64"/>
    <mergeCell ref="J63:J64"/>
    <mergeCell ref="K63:K64"/>
    <mergeCell ref="J61:J62"/>
    <mergeCell ref="K61:K62"/>
    <mergeCell ref="L59:L60"/>
    <mergeCell ref="P63:P64"/>
    <mergeCell ref="O61:O62"/>
    <mergeCell ref="O63:O64"/>
    <mergeCell ref="M63:M64"/>
    <mergeCell ref="L53:L54"/>
    <mergeCell ref="P57:P58"/>
    <mergeCell ref="I59:I60"/>
    <mergeCell ref="J59:J60"/>
    <mergeCell ref="K59:K60"/>
    <mergeCell ref="M59:M60"/>
    <mergeCell ref="N59:N60"/>
    <mergeCell ref="P59:P60"/>
    <mergeCell ref="O57:O58"/>
    <mergeCell ref="O59:O60"/>
    <mergeCell ref="I53:I54"/>
    <mergeCell ref="N57:N58"/>
    <mergeCell ref="I57:I58"/>
    <mergeCell ref="J57:J58"/>
    <mergeCell ref="K57:K58"/>
    <mergeCell ref="M57:M58"/>
    <mergeCell ref="N53:N54"/>
    <mergeCell ref="J53:J54"/>
    <mergeCell ref="K53:K54"/>
    <mergeCell ref="M53:M54"/>
    <mergeCell ref="I49:I50"/>
    <mergeCell ref="P53:P54"/>
    <mergeCell ref="I55:I56"/>
    <mergeCell ref="J55:J56"/>
    <mergeCell ref="K55:K56"/>
    <mergeCell ref="M55:M56"/>
    <mergeCell ref="N55:N56"/>
    <mergeCell ref="P55:P56"/>
    <mergeCell ref="O53:O54"/>
    <mergeCell ref="O55:O56"/>
    <mergeCell ref="L49:L50"/>
    <mergeCell ref="P49:P50"/>
    <mergeCell ref="I51:I52"/>
    <mergeCell ref="J51:J52"/>
    <mergeCell ref="K51:K52"/>
    <mergeCell ref="M51:M52"/>
    <mergeCell ref="N51:N52"/>
    <mergeCell ref="P51:P52"/>
    <mergeCell ref="O49:O50"/>
    <mergeCell ref="O51:O52"/>
    <mergeCell ref="N49:N50"/>
    <mergeCell ref="I47:I48"/>
    <mergeCell ref="J47:J48"/>
    <mergeCell ref="K47:K48"/>
    <mergeCell ref="M47:M48"/>
    <mergeCell ref="L47:L48"/>
    <mergeCell ref="N47:N48"/>
    <mergeCell ref="J49:J50"/>
    <mergeCell ref="K49:K50"/>
    <mergeCell ref="M49:M50"/>
    <mergeCell ref="I45:I46"/>
    <mergeCell ref="J45:J46"/>
    <mergeCell ref="K45:K46"/>
    <mergeCell ref="M45:M46"/>
    <mergeCell ref="L45:L46"/>
    <mergeCell ref="P47:P48"/>
    <mergeCell ref="O45:O46"/>
    <mergeCell ref="O47:O48"/>
    <mergeCell ref="N45:N46"/>
    <mergeCell ref="P45:P46"/>
    <mergeCell ref="P41:P42"/>
    <mergeCell ref="N43:N44"/>
    <mergeCell ref="P43:P44"/>
    <mergeCell ref="L43:L44"/>
    <mergeCell ref="O41:O42"/>
    <mergeCell ref="O43:O44"/>
    <mergeCell ref="N41:N42"/>
    <mergeCell ref="M41:M42"/>
    <mergeCell ref="M43:M44"/>
    <mergeCell ref="M39:M40"/>
    <mergeCell ref="L39:L40"/>
    <mergeCell ref="I43:I44"/>
    <mergeCell ref="J43:J44"/>
    <mergeCell ref="I41:I42"/>
    <mergeCell ref="J41:J42"/>
    <mergeCell ref="K41:K42"/>
    <mergeCell ref="K43:K44"/>
    <mergeCell ref="O33:O34"/>
    <mergeCell ref="O35:O36"/>
    <mergeCell ref="P37:P38"/>
    <mergeCell ref="I37:I38"/>
    <mergeCell ref="P33:P34"/>
    <mergeCell ref="I35:I36"/>
    <mergeCell ref="J35:J36"/>
    <mergeCell ref="K35:K36"/>
    <mergeCell ref="M35:M36"/>
    <mergeCell ref="M33:M34"/>
    <mergeCell ref="N39:N40"/>
    <mergeCell ref="P39:P40"/>
    <mergeCell ref="O37:O38"/>
    <mergeCell ref="O39:O40"/>
    <mergeCell ref="N37:N38"/>
    <mergeCell ref="P35:P36"/>
    <mergeCell ref="N35:N36"/>
    <mergeCell ref="I33:I34"/>
    <mergeCell ref="I29:I30"/>
    <mergeCell ref="J29:J30"/>
    <mergeCell ref="K29:K30"/>
    <mergeCell ref="I31:I32"/>
    <mergeCell ref="J31:J32"/>
    <mergeCell ref="K31:K32"/>
    <mergeCell ref="M29:M30"/>
    <mergeCell ref="P31:P32"/>
    <mergeCell ref="O29:O30"/>
    <mergeCell ref="O31:O32"/>
    <mergeCell ref="N29:N30"/>
    <mergeCell ref="P29:P30"/>
    <mergeCell ref="M27:M28"/>
    <mergeCell ref="N27:N28"/>
    <mergeCell ref="P27:P28"/>
    <mergeCell ref="O25:O26"/>
    <mergeCell ref="O27:O28"/>
    <mergeCell ref="M25:M26"/>
    <mergeCell ref="N25:N26"/>
    <mergeCell ref="P25:P26"/>
    <mergeCell ref="P21:P22"/>
    <mergeCell ref="N21:N22"/>
    <mergeCell ref="M23:M24"/>
    <mergeCell ref="N23:N24"/>
    <mergeCell ref="P23:P24"/>
    <mergeCell ref="O21:O22"/>
    <mergeCell ref="O23:O24"/>
    <mergeCell ref="M21:M22"/>
    <mergeCell ref="M19:M20"/>
    <mergeCell ref="N19:N20"/>
    <mergeCell ref="P19:P20"/>
    <mergeCell ref="O19:O20"/>
    <mergeCell ref="K25:K26"/>
    <mergeCell ref="I23:I24"/>
    <mergeCell ref="K21:K22"/>
    <mergeCell ref="J23:J24"/>
    <mergeCell ref="K23:K24"/>
    <mergeCell ref="A71:A74"/>
    <mergeCell ref="I13:I14"/>
    <mergeCell ref="J13:J14"/>
    <mergeCell ref="K13:K14"/>
    <mergeCell ref="I27:I28"/>
    <mergeCell ref="J27:J28"/>
    <mergeCell ref="K27:K28"/>
    <mergeCell ref="I39:I40"/>
    <mergeCell ref="J39:J40"/>
    <mergeCell ref="K39:K40"/>
    <mergeCell ref="I19:I20"/>
    <mergeCell ref="J19:J20"/>
    <mergeCell ref="K19:K20"/>
    <mergeCell ref="L11:L12"/>
    <mergeCell ref="K11:K12"/>
    <mergeCell ref="I15:I16"/>
    <mergeCell ref="L13:L14"/>
    <mergeCell ref="K17:K18"/>
    <mergeCell ref="L17:L18"/>
    <mergeCell ref="K15:K16"/>
    <mergeCell ref="M17:M18"/>
    <mergeCell ref="P13:P14"/>
    <mergeCell ref="N17:N18"/>
    <mergeCell ref="P17:P18"/>
    <mergeCell ref="O17:O18"/>
    <mergeCell ref="M11:M12"/>
    <mergeCell ref="O13:O14"/>
    <mergeCell ref="N13:N14"/>
    <mergeCell ref="O15:O16"/>
    <mergeCell ref="M15:M16"/>
    <mergeCell ref="P11:P12"/>
    <mergeCell ref="M13:M14"/>
    <mergeCell ref="I9:I10"/>
    <mergeCell ref="J9:J10"/>
    <mergeCell ref="O9:O10"/>
    <mergeCell ref="I11:I12"/>
    <mergeCell ref="J11:J12"/>
    <mergeCell ref="N11:N12"/>
    <mergeCell ref="N9:N10"/>
    <mergeCell ref="O11:O12"/>
    <mergeCell ref="K9:K10"/>
    <mergeCell ref="M9:M10"/>
    <mergeCell ref="O7:O8"/>
    <mergeCell ref="N5:N6"/>
    <mergeCell ref="P5:P6"/>
    <mergeCell ref="N7:N8"/>
    <mergeCell ref="P7:P8"/>
    <mergeCell ref="O3:O4"/>
    <mergeCell ref="O5:O6"/>
    <mergeCell ref="I7:I8"/>
    <mergeCell ref="J7:J8"/>
    <mergeCell ref="K7:K8"/>
    <mergeCell ref="M7:M8"/>
    <mergeCell ref="I5:I6"/>
    <mergeCell ref="J5:J6"/>
    <mergeCell ref="K5:K6"/>
    <mergeCell ref="M5:M6"/>
    <mergeCell ref="B3:B4"/>
    <mergeCell ref="P9:P10"/>
    <mergeCell ref="A1:G1"/>
    <mergeCell ref="I1:P1"/>
    <mergeCell ref="I3:I4"/>
    <mergeCell ref="J3:J4"/>
    <mergeCell ref="K3:K4"/>
    <mergeCell ref="M3:M4"/>
    <mergeCell ref="N3:N4"/>
    <mergeCell ref="P3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77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3.00390625" style="9" customWidth="1"/>
    <col min="2" max="2" width="7.7109375" style="9" customWidth="1"/>
    <col min="3" max="3" width="15.57421875" style="9" customWidth="1"/>
    <col min="4" max="4" width="7.00390625" style="10" customWidth="1"/>
    <col min="5" max="5" width="14.8515625" style="9" customWidth="1"/>
    <col min="6" max="6" width="7.57421875" style="9" customWidth="1"/>
    <col min="7" max="7" width="16.421875" style="9" customWidth="1"/>
    <col min="8" max="8" width="7.57421875" style="9" customWidth="1"/>
    <col min="9" max="16384" width="9.140625" style="9" customWidth="1"/>
  </cols>
  <sheetData>
    <row r="1" spans="1:8" s="30" customFormat="1" ht="24" customHeight="1">
      <c r="A1" s="28" t="s">
        <v>40</v>
      </c>
      <c r="B1" s="28"/>
      <c r="C1" s="29"/>
      <c r="D1" s="29"/>
      <c r="E1" s="29"/>
      <c r="F1" s="29"/>
      <c r="G1" s="29"/>
      <c r="H1" s="29"/>
    </row>
    <row r="2" spans="1:8" s="30" customFormat="1" ht="24" customHeight="1">
      <c r="A2" s="28" t="s">
        <v>121</v>
      </c>
      <c r="B2" s="28"/>
      <c r="C2" s="29"/>
      <c r="D2" s="29"/>
      <c r="E2" s="29"/>
      <c r="F2" s="29"/>
      <c r="G2" s="29"/>
      <c r="H2" s="29"/>
    </row>
    <row r="3" spans="1:8" s="30" customFormat="1" ht="24" customHeight="1">
      <c r="A3" s="28" t="s">
        <v>122</v>
      </c>
      <c r="B3" s="28"/>
      <c r="C3" s="29"/>
      <c r="D3" s="29"/>
      <c r="E3" s="29"/>
      <c r="F3" s="29"/>
      <c r="G3" s="29"/>
      <c r="H3" s="29"/>
    </row>
    <row r="4" ht="24" customHeight="1"/>
    <row r="5" ht="24" customHeight="1"/>
    <row r="6" ht="24" customHeight="1"/>
    <row r="7" spans="3:8" ht="24" customHeight="1">
      <c r="C7" s="13" t="s">
        <v>59</v>
      </c>
      <c r="D7" s="13"/>
      <c r="E7" s="13" t="s">
        <v>60</v>
      </c>
      <c r="F7" s="8"/>
      <c r="G7" s="13" t="s">
        <v>61</v>
      </c>
      <c r="H7" s="8"/>
    </row>
    <row r="8" spans="3:8" ht="24" customHeight="1">
      <c r="C8" s="11" t="s">
        <v>46</v>
      </c>
      <c r="D8" s="10" t="s">
        <v>54</v>
      </c>
      <c r="E8" s="11" t="s">
        <v>47</v>
      </c>
      <c r="F8" s="11" t="s">
        <v>54</v>
      </c>
      <c r="G8" s="11" t="s">
        <v>48</v>
      </c>
      <c r="H8" s="11" t="s">
        <v>54</v>
      </c>
    </row>
    <row r="9" spans="1:8" ht="24" customHeight="1">
      <c r="A9" s="9" t="s">
        <v>58</v>
      </c>
      <c r="B9" s="10" t="s">
        <v>16</v>
      </c>
      <c r="C9" s="10">
        <f>+'Hibbard Trophy'!I75</f>
        <v>205</v>
      </c>
      <c r="D9" s="10" t="s">
        <v>64</v>
      </c>
      <c r="E9" s="10">
        <f>+'Bemax Trophy'!I71</f>
        <v>220</v>
      </c>
      <c r="F9" s="10" t="s">
        <v>64</v>
      </c>
      <c r="G9" s="10">
        <f>+'Peterhouse Trophy'!I75</f>
        <v>167</v>
      </c>
      <c r="H9" s="10" t="s">
        <v>66</v>
      </c>
    </row>
    <row r="10" spans="1:8" ht="24" customHeight="1">
      <c r="A10" s="9" t="s">
        <v>41</v>
      </c>
      <c r="B10" s="10" t="s">
        <v>17</v>
      </c>
      <c r="C10" s="10">
        <f>+'Hibbard Trophy'!J75</f>
        <v>289.5</v>
      </c>
      <c r="D10" s="10" t="s">
        <v>62</v>
      </c>
      <c r="E10" s="10">
        <f>+'Bemax Trophy'!J71</f>
        <v>134</v>
      </c>
      <c r="F10" s="10" t="s">
        <v>66</v>
      </c>
      <c r="G10" s="10">
        <f>+'Peterhouse Trophy'!J75</f>
        <v>169</v>
      </c>
      <c r="H10" s="10" t="s">
        <v>65</v>
      </c>
    </row>
    <row r="11" spans="1:8" ht="24" customHeight="1">
      <c r="A11" s="9" t="s">
        <v>56</v>
      </c>
      <c r="B11" s="10" t="s">
        <v>55</v>
      </c>
      <c r="C11" s="10">
        <f>+'Hibbard Trophy'!K75</f>
        <v>249</v>
      </c>
      <c r="D11" s="10" t="s">
        <v>63</v>
      </c>
      <c r="E11" s="10">
        <f>+'Bemax Trophy'!K71</f>
        <v>265</v>
      </c>
      <c r="F11" s="10" t="s">
        <v>62</v>
      </c>
      <c r="G11" s="10">
        <f>+'Peterhouse Trophy'!K75</f>
        <v>279</v>
      </c>
      <c r="H11" s="10" t="s">
        <v>62</v>
      </c>
    </row>
    <row r="12" spans="1:8" ht="24" customHeight="1">
      <c r="A12" s="9" t="s">
        <v>42</v>
      </c>
      <c r="B12" s="10" t="s">
        <v>18</v>
      </c>
      <c r="C12" s="10">
        <f>+'Hibbard Trophy'!L75</f>
        <v>199</v>
      </c>
      <c r="D12" s="10" t="s">
        <v>65</v>
      </c>
      <c r="E12" s="10">
        <f>+'Bemax Trophy'!L71</f>
        <v>231</v>
      </c>
      <c r="F12" s="10" t="s">
        <v>63</v>
      </c>
      <c r="G12" s="10">
        <f>+'Peterhouse Trophy'!L75</f>
        <v>237</v>
      </c>
      <c r="H12" s="10" t="s">
        <v>63</v>
      </c>
    </row>
    <row r="13" spans="1:8" ht="24" customHeight="1">
      <c r="A13" s="9" t="s">
        <v>43</v>
      </c>
      <c r="B13" s="10" t="s">
        <v>19</v>
      </c>
      <c r="C13" s="10">
        <f>+'Hibbard Trophy'!M75</f>
        <v>93.5</v>
      </c>
      <c r="D13" s="10" t="s">
        <v>66</v>
      </c>
      <c r="E13" s="10">
        <f>+'Bemax Trophy'!M71</f>
        <v>0</v>
      </c>
      <c r="F13" s="10" t="s">
        <v>67</v>
      </c>
      <c r="G13" s="10">
        <f>+'Peterhouse Trophy'!M75</f>
        <v>0</v>
      </c>
      <c r="H13" s="10" t="s">
        <v>67</v>
      </c>
    </row>
    <row r="14" spans="1:8" ht="24" customHeight="1">
      <c r="A14" s="9" t="s">
        <v>44</v>
      </c>
      <c r="B14" s="10" t="s">
        <v>20</v>
      </c>
      <c r="C14" s="10">
        <f>+'Hibbard Trophy'!N75</f>
        <v>44</v>
      </c>
      <c r="D14" s="10" t="s">
        <v>67</v>
      </c>
      <c r="E14" s="10">
        <f>+'Bemax Trophy'!N71</f>
        <v>153</v>
      </c>
      <c r="F14" s="10" t="s">
        <v>65</v>
      </c>
      <c r="G14" s="10">
        <f>+'Peterhouse Trophy'!N75</f>
        <v>195</v>
      </c>
      <c r="H14" s="10" t="s">
        <v>64</v>
      </c>
    </row>
    <row r="15" spans="1:8" ht="24" customHeight="1" hidden="1">
      <c r="A15" s="9" t="s">
        <v>45</v>
      </c>
      <c r="B15" s="10" t="s">
        <v>52</v>
      </c>
      <c r="C15" s="10">
        <v>0</v>
      </c>
      <c r="E15" s="10">
        <v>0</v>
      </c>
      <c r="F15" s="10"/>
      <c r="G15" s="10">
        <v>0</v>
      </c>
      <c r="H15" s="10"/>
    </row>
    <row r="16" spans="1:8" ht="24" customHeight="1" hidden="1">
      <c r="A16" s="9" t="s">
        <v>51</v>
      </c>
      <c r="C16" s="10">
        <f>SUM(C9:C15)</f>
        <v>1080</v>
      </c>
      <c r="E16" s="10">
        <f>SUM(E9:E15)</f>
        <v>1003</v>
      </c>
      <c r="F16" s="10"/>
      <c r="G16" s="10">
        <f>SUM(G9:G15)</f>
        <v>1047</v>
      </c>
      <c r="H16" s="10"/>
    </row>
    <row r="17" spans="3:8" ht="24" customHeight="1" hidden="1">
      <c r="C17" s="10"/>
      <c r="E17" s="10"/>
      <c r="F17" s="10"/>
      <c r="G17" s="10"/>
      <c r="H17" s="10"/>
    </row>
    <row r="18" spans="1:8" ht="24" customHeight="1">
      <c r="A18" s="23" t="s">
        <v>49</v>
      </c>
      <c r="B18" s="23"/>
      <c r="C18" s="24">
        <f>+'Hibbard Trophy'!O75</f>
        <v>183</v>
      </c>
      <c r="D18" s="24"/>
      <c r="E18" s="24">
        <f>+'Bemax Trophy'!O71</f>
        <v>191</v>
      </c>
      <c r="F18" s="24"/>
      <c r="G18" s="24">
        <f>+'Peterhouse Trophy'!O75</f>
        <v>216</v>
      </c>
      <c r="H18" s="10"/>
    </row>
    <row r="19" spans="3:8" ht="24" customHeight="1">
      <c r="C19" s="10"/>
      <c r="E19" s="10"/>
      <c r="F19" s="10"/>
      <c r="G19" s="10"/>
      <c r="H19" s="10"/>
    </row>
    <row r="20" spans="1:8" ht="24" customHeight="1">
      <c r="A20" s="9" t="s">
        <v>50</v>
      </c>
      <c r="C20" s="12">
        <f>+'Hibbard Trophy'!P75</f>
        <v>1263</v>
      </c>
      <c r="E20" s="12">
        <f>+'Bemax Trophy'!P71</f>
        <v>1194</v>
      </c>
      <c r="F20" s="20"/>
      <c r="G20" s="12">
        <f>+'Peterhouse Trophy'!P75</f>
        <v>1263</v>
      </c>
      <c r="H20" s="20"/>
    </row>
    <row r="21" ht="24" customHeight="1">
      <c r="G21" s="9" t="s">
        <v>53</v>
      </c>
    </row>
    <row r="22" ht="24" customHeight="1"/>
    <row r="23" ht="24" customHeight="1"/>
    <row r="24" ht="24" customHeight="1"/>
    <row r="25" ht="24" customHeight="1"/>
    <row r="26" ht="24" customHeight="1"/>
    <row r="27" ht="24" customHeight="1"/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baker</dc:creator>
  <cp:keywords/>
  <dc:description/>
  <cp:lastModifiedBy>Joseph Mower</cp:lastModifiedBy>
  <cp:lastPrinted>2013-09-11T12:29:17Z</cp:lastPrinted>
  <dcterms:created xsi:type="dcterms:W3CDTF">2003-08-06T02:09:20Z</dcterms:created>
  <dcterms:modified xsi:type="dcterms:W3CDTF">2013-09-11T12:29:51Z</dcterms:modified>
  <cp:category/>
  <cp:version/>
  <cp:contentType/>
  <cp:contentStatus/>
</cp:coreProperties>
</file>